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lVor\WORK\Администрация\САЙТ\бюджет\"/>
    </mc:Choice>
  </mc:AlternateContent>
  <bookViews>
    <workbookView xWindow="0" yWindow="0" windowWidth="20490" windowHeight="77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Расходы!$A$131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1" i="3" l="1"/>
  <c r="F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<sst xmlns="http://schemas.openxmlformats.org/spreadsheetml/2006/main" count="706" uniqueCount="396">
  <si>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</si>
  <si>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</si>
  <si>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</si>
  <si>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</si>
  <si>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</si>
  <si>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</si>
  <si>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</si>
  <si>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</si>
  <si>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</si>
  <si>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</si>
  <si>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</si>
  <si>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</si>
  <si>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</si>
  <si>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</si>
  <si>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</si>
  <si>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города Сердобска</t>
  </si>
  <si>
    <t>Город Сердобск</t>
  </si>
  <si>
    <t>Единица измерения: руб.</t>
  </si>
  <si>
    <t>901</t>
  </si>
  <si>
    <t>56656101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</si>
  <si>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</si>
  <si>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</si>
  <si>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</si>
  <si>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</si>
  <si>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</si>
  <si>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</si>
  <si>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</si>
  <si>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</si>
  <si>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</si>
  <si>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</si>
  <si>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</si>
  <si>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</si>
  <si>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</si>
  <si>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</si>
  <si>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</si>
  <si>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</si>
  <si>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</si>
  <si>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</si>
  <si>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</si>
  <si>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</si>
  <si>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</si>
  <si>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</si>
  <si>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</si>
  <si>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</si>
  <si>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</si>
  <si>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</si>
  <si>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</si>
  <si>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</si>
  <si>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</si>
  <si>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</si>
  <si>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</si>
  <si>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</si>
  <si>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</si>
  <si>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</si>
  <si>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</si>
  <si>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</si>
  <si>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</si>
  <si>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</si>
  <si>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</si>
  <si>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</si>
  <si>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</si>
  <si>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</si>
  <si>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</si>
  <si>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</si>
  <si>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</si>
  <si>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</si>
  <si>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</si>
  <si>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</si>
  <si>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</si>
  <si>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</si>
  <si>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</si>
  <si>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</si>
  <si>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</si>
  <si>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</si>
  <si>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</si>
  <si>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</si>
  <si>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</si>
  <si>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</si>
  <si>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</si>
  <si>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</si>
  <si>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</si>
  <si>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</si>
  <si>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</si>
  <si>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</si>
  <si>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</si>
  <si>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</si>
  <si>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</si>
  <si>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</si>
  <si>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</si>
  <si>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</si>
  <si>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</si>
  <si>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</si>
  <si>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</si>
  <si>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</si>
  <si>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</si>
  <si>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</si>
  <si>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</si>
  <si>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</si>
  <si>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</si>
  <si>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</si>
  <si>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</si>
  <si>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</si>
  <si>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</si>
  <si>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</si>
  <si>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</si>
  <si>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</si>
  <si>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</si>
  <si>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</si>
  <si>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</si>
  <si>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</si>
  <si>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</si>
  <si>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</si>
  <si>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901 11107015130000120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</si>
  <si>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</si>
  <si>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</si>
  <si>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</si>
  <si>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</si>
  <si>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</si>
  <si>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</si>
  <si>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</si>
  <si>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</si>
  <si>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</si>
  <si>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</si>
  <si>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</si>
  <si>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</si>
  <si>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</si>
  <si>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</si>
  <si>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</si>
  <si>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</si>
  <si>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</si>
  <si>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</si>
  <si>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</si>
  <si>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</si>
  <si>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</si>
  <si>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</si>
  <si>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Прочие дотации бюджетам городских поселений</t>
  </si>
  <si>
    <t>901 20219999130000150</t>
  </si>
  <si>
    <t>Прочие дотации бюджетам городских поселений на поощрение за достижение (содействие достижению) показателей деятельности органов исполнительной власти субъектов Российской Федерации</t>
  </si>
  <si>
    <t>901 20219999139101150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</si>
  <si>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</si>
  <si>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</si>
  <si>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</si>
  <si>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</si>
  <si>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</si>
  <si>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</si>
  <si>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</si>
  <si>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</si>
  <si>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</si>
  <si>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</si>
  <si>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</si>
  <si>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</si>
  <si>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Субсидии бюджетам городских поселений из местных бюджетов</t>
  </si>
  <si>
    <t>901 20229900130000150</t>
  </si>
  <si>
    <t>Субсидии бюджетам городских поселений из бюджета Бековского района Пензенской области на повышение оплаты труда работников бюджетной сферы</t>
  </si>
  <si>
    <t>901 20229900139030150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</si>
  <si>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</si>
  <si>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</si>
  <si>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</si>
  <si>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</si>
  <si>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</si>
  <si>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</si>
  <si>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сетей и сооружений водоотведения в населенных пунктах Пензенской области</t>
  </si>
  <si>
    <t>901 20229999139282150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</si>
  <si>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</si>
  <si>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</si>
  <si>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Прочие субсидии бюджетам городских поселений на реконструкцию (модернизацию) и капитальный ремонт тепловых сетей и сооружений в населенных пунктах Пензенской области</t>
  </si>
  <si>
    <t>901 20229999139292150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</si>
  <si>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</si>
  <si>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</si>
  <si>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</si>
  <si>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</si>
  <si>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</si>
  <si>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</si>
  <si>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</si>
  <si>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</si>
  <si>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>Прочие межбюджетные трансферты, передаваемые бюджетам городских поселений на премирование территорий - победителей конкурса на звание «Самое благоустроенное муниципальное образование Пензенской области»</t>
  </si>
  <si>
    <t>901 20249999139453150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</si>
  <si>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</si>
  <si>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</si>
  <si>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</si>
  <si>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</si>
  <si>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</si>
  <si>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</si>
  <si>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</si>
  <si>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</si>
  <si>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</si>
  <si>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</si>
  <si>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</si>
  <si>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</si>
  <si>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</si>
  <si>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>Поощрение за достижение (содействие достижению) показателей деятельности органов исполнительной власти субъектов Российской Федерации</t>
  </si>
  <si>
    <t xml:space="preserve">901 0104 7210055490 121 </t>
  </si>
  <si>
    <t xml:space="preserve">901 0104 7210055490 129 </t>
  </si>
  <si>
    <t xml:space="preserve">901 0104 7220002100 121 </t>
  </si>
  <si>
    <t xml:space="preserve">901 0104 7220002100 122 </t>
  </si>
  <si>
    <t xml:space="preserve">901 0104 7220002100 129 </t>
  </si>
  <si>
    <t xml:space="preserve">901 0104 7220055490 121 </t>
  </si>
  <si>
    <t xml:space="preserve">901 0104 7220055490 129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</si>
  <si>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</si>
  <si>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</si>
  <si>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Расходы на проведение выборов депутатов Собрания представителей города Сердобска</t>
  </si>
  <si>
    <t xml:space="preserve">901 0107 8210007460 880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</si>
  <si>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</si>
  <si>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</si>
  <si>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</si>
  <si>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</si>
  <si>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</si>
  <si>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</si>
  <si>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</si>
  <si>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</si>
  <si>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</si>
  <si>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</si>
  <si>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 xml:space="preserve">901 0113 0700120410 853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</si>
  <si>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</si>
  <si>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</si>
  <si>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</si>
  <si>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</si>
  <si>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</si>
  <si>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</si>
  <si>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</si>
  <si>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</si>
  <si>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</si>
  <si>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</si>
  <si>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>Расходы на повышение оплаты труда работникам бюджетной сферы за счет субсидии из бюджета Бековского района Пензенской области</t>
  </si>
  <si>
    <t xml:space="preserve">901 0113 1200179031 111 </t>
  </si>
  <si>
    <t xml:space="preserve">901 0113 1200179031 119 </t>
  </si>
  <si>
    <t>Расходы на повышение оплаты труда работников бюджетной сферы в целях софинансирования которых предоставляется субсидия из бюджета Бековского района Пензенской области бюджету муниципального образования</t>
  </si>
  <si>
    <t xml:space="preserve">901 0113 1200179032 111 </t>
  </si>
  <si>
    <t xml:space="preserve">901 0113 1200179032 119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</si>
  <si>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</si>
  <si>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</si>
  <si>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</si>
  <si>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</si>
  <si>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</si>
  <si>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</si>
  <si>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</si>
  <si>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</si>
  <si>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</si>
  <si>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</si>
  <si>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</si>
  <si>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</si>
  <si>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"Участие в предупреждении и ликвидации последствий чрезвычайных ситуаций в границах поселения"</t>
  </si>
  <si>
    <t xml:space="preserve">901 0310 0330106430 540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</si>
  <si>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</si>
  <si>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</si>
  <si>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</si>
  <si>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</si>
  <si>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</si>
  <si>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</si>
  <si>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</si>
  <si>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</si>
  <si>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</si>
  <si>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</si>
  <si>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</si>
  <si>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</si>
  <si>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</si>
  <si>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"Обеспечение первичных мер пожарной безопасности в границах населенных пунктов поселения"</t>
  </si>
  <si>
    <t xml:space="preserve">901 0314 0310106410 540 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</si>
  <si>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вопросу местного значения поселений "Создание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полосам"</t>
  </si>
  <si>
    <t xml:space="preserve">901 0314 0320106440 540 </t>
  </si>
  <si>
    <t>Создание условий для массового отдыха жителей поселения и организация благоустройства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</si>
  <si>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901 0314 0320165250 244 </t>
  </si>
  <si>
    <t>Содержание автомобильных дорог и искусственных сооружений на них</t>
  </si>
  <si>
    <t xml:space="preserve">901 0409 0200146010 244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</si>
  <si>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</si>
  <si>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</si>
  <si>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</si>
  <si>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</si>
  <si>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</si>
  <si>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</si>
  <si>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</si>
  <si>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</si>
  <si>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853 </t>
  </si>
  <si>
    <t>Расходы на проведение экспертизы многоквартирных жилых домов</t>
  </si>
  <si>
    <t xml:space="preserve">901 0501 9810007061 244 </t>
  </si>
  <si>
    <t>Расходы на проведение мероприятий по капитальному ремонту сетей и сооружений водоснабжения и водоотведения за счет средств бюджета города Сердобска</t>
  </si>
  <si>
    <t xml:space="preserve">901 0502 1400107041 243 </t>
  </si>
  <si>
    <t xml:space="preserve">901 0502 1400107041 244 </t>
  </si>
  <si>
    <t>Софинансирование расходов на капитальный ремонт сетей и сооружений водоотведения</t>
  </si>
  <si>
    <t xml:space="preserve">901 0502 14001S1310 243 </t>
  </si>
  <si>
    <t>Расходы на проведение мероприятий по текущему ремонту сетей водоснабжения и водоотведения</t>
  </si>
  <si>
    <t xml:space="preserve">901 0502 1400207040 244 </t>
  </si>
  <si>
    <t>Софинансирование расходов на реконструкцию (модернизацию) и капитальный ремонт тепловых сетей и сооружений в городе Сердобске Сердобского района Пензенской области</t>
  </si>
  <si>
    <t xml:space="preserve">901 0502 15002S1560 243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</si>
  <si>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</si>
  <si>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</si>
  <si>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</si>
  <si>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</si>
  <si>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</si>
  <si>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 xml:space="preserve">901 0503 0200207450 853 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</si>
  <si>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</si>
  <si>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 xml:space="preserve">901 0503 0200271420 244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</si>
  <si>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</si>
  <si>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</si>
  <si>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</si>
  <si>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</si>
  <si>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</si>
  <si>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</si>
  <si>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</si>
  <si>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</si>
  <si>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</si>
  <si>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</si>
  <si>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</si>
  <si>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901 0505 0200379031 111 </t>
  </si>
  <si>
    <t xml:space="preserve">901 0505 0200379031 119 </t>
  </si>
  <si>
    <t xml:space="preserve">901 0505 0200379032 111 </t>
  </si>
  <si>
    <t xml:space="preserve">901 0505 0200379032 119 </t>
  </si>
  <si>
    <t xml:space="preserve">901 0505 02003Z1053 111 </t>
  </si>
  <si>
    <t xml:space="preserve">901 0505 02003Z1053 119 </t>
  </si>
  <si>
    <t>Исполнение государственных полномочий по проведению внеплановых проверок при осуществлении лицензионного контроля предпринимательской деятельности по управлению многоквартирными домами в части соблюдения лицензионных требований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</si>
  <si>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</si>
  <si>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</si>
  <si>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</si>
  <si>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</si>
  <si>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</si>
  <si>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</si>
  <si>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</si>
  <si>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</si>
  <si>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</si>
  <si>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901 0801 0520107220 119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</si>
  <si>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</si>
  <si>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</si>
  <si>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</si>
  <si>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</si>
  <si>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</si>
  <si>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</si>
  <si>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</si>
  <si>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</si>
  <si>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</si>
  <si>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</si>
  <si>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</si>
  <si>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</si>
  <si>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</si>
  <si>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</si>
  <si>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</si>
  <si>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</si>
  <si>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</si>
  <si>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</si>
  <si>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Обеспечение жильем молодых семей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</si>
  <si>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</si>
  <si>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</si>
  <si>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</si>
  <si>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901 1102 1200107440 113 </t>
  </si>
  <si>
    <t xml:space="preserve">901 1102 1200107440 119 </t>
  </si>
  <si>
    <t>Процентные платежи по муниципальному долгу города Сердобска</t>
  </si>
  <si>
    <t xml:space="preserve">901 1301 0900120890 730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</si>
  <si>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</si>
  <si>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</si>
  <si>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</si>
  <si>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</si>
  <si>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</si>
  <si>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</si>
  <si>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</si>
  <si>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</si>
  <si>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</si>
  <si>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</si>
  <si>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</si>
  <si>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</si>
  <si>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</si>
  <si>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</si>
  <si>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</si>
  <si>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</si>
  <si>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</si>
  <si>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</si>
  <si>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</si>
  <si>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</si>
  <si>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</si>
  <si>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</si>
  <si>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</si>
  <si>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</si>
  <si>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</si>
  <si>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</si>
  <si>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</si>
  <si>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</si>
  <si>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</si>
  <si>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</si>
  <si>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</si>
  <si>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</si>
  <si>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</si>
  <si>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</si>
  <si>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</si>
  <si>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</si>
  <si>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</si>
  <si>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</si>
  <si>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</si>
  <si>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</si>
  <si>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</si>
  <si>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</si>
  <si>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</si>
  <si>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</si>
  <si>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</si>
  <si>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</si>
  <si>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</si>
  <si>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</si>
  <si>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С.А.Варламов</t>
  </si>
  <si>
    <t>Л.В. 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</si>
</sst>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165" fontId="4" fillId="0" borderId="36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0" xfId="0" applyFont="1"/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</xdr:colOff>
      <xdr:row>26</xdr:row>
      <xdr:rowOff>22321</xdr:rowOff>
    </xdr:from>
    <xdr:to>
      <xdr:col>2</xdr:col>
      <xdr:colOff>1943145</xdr:colOff>
      <xdr:row>28</xdr:row>
      <xdr:rowOff>106770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78" y="4464781"/>
          <a:ext cx="5221987" cy="404489"/>
          <a:chOff x="1" y="-96"/>
          <a:chExt cx="971" cy="28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6"/>
            <a:ext cx="347" cy="1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</xdr:rowOff>
    </xdr:from>
    <xdr:to>
      <xdr:col>2</xdr:col>
      <xdr:colOff>2217420</xdr:colOff>
      <xdr:row>33</xdr:row>
      <xdr:rowOff>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01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</a:t>
            </a:r>
            <a:r>
              <a:rPr lang="ru-RU" sz="1000" b="0" i="0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 финансового отдела</a:t>
            </a:r>
            <a:endPara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18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183887627.97999999</v>
      </c>
      <c r="E19" s="28">
        <v>186111993.86000001</v>
      </c>
      <c r="F19" s="29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ht="67.5" x14ac:dyDescent="0.2">
      <c r="A21" s="35" t="s">
        <v>34</v>
      </c>
      <c r="B21" s="26" t="s">
        <v>31</v>
      </c>
      <c r="C21" s="27" t="s">
        <v>35</v>
      </c>
      <c r="D21" s="28">
        <v>31360000</v>
      </c>
      <c r="E21" s="28">
        <v>31960098.109999999</v>
      </c>
      <c r="F21" s="29" t="str">
        <f t="shared" ref="F21:F52" si="0">IF(OR(D21="-",IF(E21="-",0,E21)&gt;=IF(D21="-",0,D21)),"-",IF(D21="-",0,D21)-IF(E21="-",0,E21))</f>
        <v>-</v>
      </c>
    </row>
    <row r="22" spans="1:6" ht="90" x14ac:dyDescent="0.2">
      <c r="A22" s="41" t="s">
        <v>36</v>
      </c>
      <c r="B22" s="37" t="s">
        <v>31</v>
      </c>
      <c r="C22" s="38" t="s">
        <v>37</v>
      </c>
      <c r="D22" s="39">
        <v>31360000</v>
      </c>
      <c r="E22" s="39">
        <v>31869151.140000001</v>
      </c>
      <c r="F22" s="40" t="str">
        <f t="shared" si="0"/>
        <v>-</v>
      </c>
    </row>
    <row r="23" spans="1:6" ht="67.5" x14ac:dyDescent="0.2">
      <c r="A23" s="41" t="s">
        <v>38</v>
      </c>
      <c r="B23" s="37" t="s">
        <v>31</v>
      </c>
      <c r="C23" s="38" t="s">
        <v>39</v>
      </c>
      <c r="D23" s="39" t="s">
        <v>40</v>
      </c>
      <c r="E23" s="39">
        <v>58497.62</v>
      </c>
      <c r="F23" s="40" t="str">
        <f t="shared" si="0"/>
        <v>-</v>
      </c>
    </row>
    <row r="24" spans="1:6" ht="90" x14ac:dyDescent="0.2">
      <c r="A24" s="41" t="s">
        <v>41</v>
      </c>
      <c r="B24" s="37" t="s">
        <v>31</v>
      </c>
      <c r="C24" s="38" t="s">
        <v>42</v>
      </c>
      <c r="D24" s="39" t="s">
        <v>40</v>
      </c>
      <c r="E24" s="39">
        <v>32497.67</v>
      </c>
      <c r="F24" s="40" t="str">
        <f t="shared" si="0"/>
        <v>-</v>
      </c>
    </row>
    <row r="25" spans="1:6" ht="67.5" x14ac:dyDescent="0.2">
      <c r="A25" s="41" t="s">
        <v>43</v>
      </c>
      <c r="B25" s="37" t="s">
        <v>31</v>
      </c>
      <c r="C25" s="38" t="s">
        <v>44</v>
      </c>
      <c r="D25" s="39" t="s">
        <v>40</v>
      </c>
      <c r="E25" s="39">
        <v>15.8</v>
      </c>
      <c r="F25" s="40" t="str">
        <f t="shared" si="0"/>
        <v>-</v>
      </c>
    </row>
    <row r="26" spans="1:6" ht="90" x14ac:dyDescent="0.2">
      <c r="A26" s="41" t="s">
        <v>45</v>
      </c>
      <c r="B26" s="37" t="s">
        <v>31</v>
      </c>
      <c r="C26" s="38" t="s">
        <v>46</v>
      </c>
      <c r="D26" s="39" t="s">
        <v>40</v>
      </c>
      <c r="E26" s="39">
        <v>-64.12</v>
      </c>
      <c r="F26" s="40" t="str">
        <f t="shared" si="0"/>
        <v>-</v>
      </c>
    </row>
    <row r="27" spans="1:6" ht="101.25" x14ac:dyDescent="0.2">
      <c r="A27" s="35" t="s">
        <v>47</v>
      </c>
      <c r="B27" s="26" t="s">
        <v>31</v>
      </c>
      <c r="C27" s="27" t="s">
        <v>48</v>
      </c>
      <c r="D27" s="28">
        <v>275000</v>
      </c>
      <c r="E27" s="28">
        <v>291879.08</v>
      </c>
      <c r="F27" s="29" t="str">
        <f t="shared" si="0"/>
        <v>-</v>
      </c>
    </row>
    <row r="28" spans="1:6" ht="123.75" x14ac:dyDescent="0.2">
      <c r="A28" s="41" t="s">
        <v>49</v>
      </c>
      <c r="B28" s="37" t="s">
        <v>31</v>
      </c>
      <c r="C28" s="38" t="s">
        <v>50</v>
      </c>
      <c r="D28" s="39">
        <v>275000</v>
      </c>
      <c r="E28" s="39">
        <v>290832.84000000003</v>
      </c>
      <c r="F28" s="40" t="str">
        <f t="shared" si="0"/>
        <v>-</v>
      </c>
    </row>
    <row r="29" spans="1:6" ht="112.5" x14ac:dyDescent="0.2">
      <c r="A29" s="41" t="s">
        <v>51</v>
      </c>
      <c r="B29" s="37" t="s">
        <v>31</v>
      </c>
      <c r="C29" s="38" t="s">
        <v>52</v>
      </c>
      <c r="D29" s="39" t="s">
        <v>40</v>
      </c>
      <c r="E29" s="39">
        <v>341.8</v>
      </c>
      <c r="F29" s="40" t="str">
        <f t="shared" si="0"/>
        <v>-</v>
      </c>
    </row>
    <row r="30" spans="1:6" ht="123.75" x14ac:dyDescent="0.2">
      <c r="A30" s="41" t="s">
        <v>53</v>
      </c>
      <c r="B30" s="37" t="s">
        <v>31</v>
      </c>
      <c r="C30" s="38" t="s">
        <v>54</v>
      </c>
      <c r="D30" s="39" t="s">
        <v>40</v>
      </c>
      <c r="E30" s="39">
        <v>704.44</v>
      </c>
      <c r="F30" s="40" t="str">
        <f t="shared" si="0"/>
        <v>-</v>
      </c>
    </row>
    <row r="31" spans="1:6" ht="45" x14ac:dyDescent="0.2">
      <c r="A31" s="25" t="s">
        <v>55</v>
      </c>
      <c r="B31" s="26" t="s">
        <v>31</v>
      </c>
      <c r="C31" s="27" t="s">
        <v>56</v>
      </c>
      <c r="D31" s="28">
        <v>205000</v>
      </c>
      <c r="E31" s="28">
        <v>224776.11</v>
      </c>
      <c r="F31" s="29" t="str">
        <f t="shared" si="0"/>
        <v>-</v>
      </c>
    </row>
    <row r="32" spans="1:6" ht="67.5" x14ac:dyDescent="0.2">
      <c r="A32" s="36" t="s">
        <v>57</v>
      </c>
      <c r="B32" s="37" t="s">
        <v>31</v>
      </c>
      <c r="C32" s="38" t="s">
        <v>58</v>
      </c>
      <c r="D32" s="39">
        <v>205000</v>
      </c>
      <c r="E32" s="39">
        <v>219697.84</v>
      </c>
      <c r="F32" s="40" t="str">
        <f t="shared" si="0"/>
        <v>-</v>
      </c>
    </row>
    <row r="33" spans="1:6" ht="45" x14ac:dyDescent="0.2">
      <c r="A33" s="36" t="s">
        <v>59</v>
      </c>
      <c r="B33" s="37" t="s">
        <v>31</v>
      </c>
      <c r="C33" s="38" t="s">
        <v>60</v>
      </c>
      <c r="D33" s="39" t="s">
        <v>40</v>
      </c>
      <c r="E33" s="39">
        <v>3053.29</v>
      </c>
      <c r="F33" s="40" t="str">
        <f t="shared" si="0"/>
        <v>-</v>
      </c>
    </row>
    <row r="34" spans="1:6" ht="67.5" x14ac:dyDescent="0.2">
      <c r="A34" s="36" t="s">
        <v>61</v>
      </c>
      <c r="B34" s="37" t="s">
        <v>31</v>
      </c>
      <c r="C34" s="38" t="s">
        <v>62</v>
      </c>
      <c r="D34" s="39" t="s">
        <v>40</v>
      </c>
      <c r="E34" s="39">
        <v>2024.98</v>
      </c>
      <c r="F34" s="40" t="str">
        <f t="shared" si="0"/>
        <v>-</v>
      </c>
    </row>
    <row r="35" spans="1:6" ht="90" x14ac:dyDescent="0.2">
      <c r="A35" s="35" t="s">
        <v>63</v>
      </c>
      <c r="B35" s="26" t="s">
        <v>31</v>
      </c>
      <c r="C35" s="27" t="s">
        <v>64</v>
      </c>
      <c r="D35" s="28">
        <v>47000</v>
      </c>
      <c r="E35" s="28">
        <v>47138.67</v>
      </c>
      <c r="F35" s="29" t="str">
        <f t="shared" si="0"/>
        <v>-</v>
      </c>
    </row>
    <row r="36" spans="1:6" ht="101.25" x14ac:dyDescent="0.2">
      <c r="A36" s="41" t="s">
        <v>65</v>
      </c>
      <c r="B36" s="37" t="s">
        <v>31</v>
      </c>
      <c r="C36" s="38" t="s">
        <v>66</v>
      </c>
      <c r="D36" s="39">
        <v>47000</v>
      </c>
      <c r="E36" s="39">
        <v>47138.67</v>
      </c>
      <c r="F36" s="40" t="str">
        <f t="shared" si="0"/>
        <v>-</v>
      </c>
    </row>
    <row r="37" spans="1:6" ht="112.5" x14ac:dyDescent="0.2">
      <c r="A37" s="35" t="s">
        <v>67</v>
      </c>
      <c r="B37" s="26" t="s">
        <v>31</v>
      </c>
      <c r="C37" s="27" t="s">
        <v>68</v>
      </c>
      <c r="D37" s="28">
        <v>1616000</v>
      </c>
      <c r="E37" s="28">
        <v>2067914.58</v>
      </c>
      <c r="F37" s="29" t="str">
        <f t="shared" si="0"/>
        <v>-</v>
      </c>
    </row>
    <row r="38" spans="1:6" ht="123.75" x14ac:dyDescent="0.2">
      <c r="A38" s="35" t="s">
        <v>69</v>
      </c>
      <c r="B38" s="26" t="s">
        <v>31</v>
      </c>
      <c r="C38" s="27" t="s">
        <v>70</v>
      </c>
      <c r="D38" s="28">
        <v>9000</v>
      </c>
      <c r="E38" s="28">
        <v>11169.95</v>
      </c>
      <c r="F38" s="29" t="str">
        <f t="shared" si="0"/>
        <v>-</v>
      </c>
    </row>
    <row r="39" spans="1:6" ht="112.5" x14ac:dyDescent="0.2">
      <c r="A39" s="35" t="s">
        <v>71</v>
      </c>
      <c r="B39" s="26" t="s">
        <v>31</v>
      </c>
      <c r="C39" s="27" t="s">
        <v>72</v>
      </c>
      <c r="D39" s="28">
        <v>2152000</v>
      </c>
      <c r="E39" s="28">
        <v>2283211.2400000002</v>
      </c>
      <c r="F39" s="29" t="str">
        <f t="shared" si="0"/>
        <v>-</v>
      </c>
    </row>
    <row r="40" spans="1:6" ht="112.5" x14ac:dyDescent="0.2">
      <c r="A40" s="35" t="s">
        <v>73</v>
      </c>
      <c r="B40" s="26" t="s">
        <v>31</v>
      </c>
      <c r="C40" s="27" t="s">
        <v>74</v>
      </c>
      <c r="D40" s="28">
        <v>-202000</v>
      </c>
      <c r="E40" s="28">
        <v>-237249.8</v>
      </c>
      <c r="F40" s="29">
        <f t="shared" si="0"/>
        <v>35249.799999999988</v>
      </c>
    </row>
    <row r="41" spans="1:6" x14ac:dyDescent="0.2">
      <c r="A41" s="25" t="s">
        <v>75</v>
      </c>
      <c r="B41" s="26" t="s">
        <v>31</v>
      </c>
      <c r="C41" s="27" t="s">
        <v>76</v>
      </c>
      <c r="D41" s="28">
        <v>2512000</v>
      </c>
      <c r="E41" s="28">
        <v>2542127.85</v>
      </c>
      <c r="F41" s="29" t="str">
        <f t="shared" si="0"/>
        <v>-</v>
      </c>
    </row>
    <row r="42" spans="1:6" ht="45" x14ac:dyDescent="0.2">
      <c r="A42" s="36" t="s">
        <v>77</v>
      </c>
      <c r="B42" s="37" t="s">
        <v>31</v>
      </c>
      <c r="C42" s="38" t="s">
        <v>78</v>
      </c>
      <c r="D42" s="39">
        <v>2512000</v>
      </c>
      <c r="E42" s="39">
        <v>2538589</v>
      </c>
      <c r="F42" s="40" t="str">
        <f t="shared" si="0"/>
        <v>-</v>
      </c>
    </row>
    <row r="43" spans="1:6" ht="22.5" x14ac:dyDescent="0.2">
      <c r="A43" s="36" t="s">
        <v>79</v>
      </c>
      <c r="B43" s="37" t="s">
        <v>31</v>
      </c>
      <c r="C43" s="38" t="s">
        <v>80</v>
      </c>
      <c r="D43" s="39" t="s">
        <v>40</v>
      </c>
      <c r="E43" s="39">
        <v>3296.89</v>
      </c>
      <c r="F43" s="40" t="str">
        <f t="shared" si="0"/>
        <v>-</v>
      </c>
    </row>
    <row r="44" spans="1:6" ht="33.75" x14ac:dyDescent="0.2">
      <c r="A44" s="36" t="s">
        <v>81</v>
      </c>
      <c r="B44" s="37" t="s">
        <v>31</v>
      </c>
      <c r="C44" s="38" t="s">
        <v>82</v>
      </c>
      <c r="D44" s="39" t="s">
        <v>40</v>
      </c>
      <c r="E44" s="39">
        <v>241.96</v>
      </c>
      <c r="F44" s="40" t="str">
        <f t="shared" si="0"/>
        <v>-</v>
      </c>
    </row>
    <row r="45" spans="1:6" ht="45" x14ac:dyDescent="0.2">
      <c r="A45" s="25" t="s">
        <v>83</v>
      </c>
      <c r="B45" s="26" t="s">
        <v>31</v>
      </c>
      <c r="C45" s="27" t="s">
        <v>84</v>
      </c>
      <c r="D45" s="28">
        <v>10740000</v>
      </c>
      <c r="E45" s="28">
        <v>11562972.119999999</v>
      </c>
      <c r="F45" s="29" t="str">
        <f t="shared" si="0"/>
        <v>-</v>
      </c>
    </row>
    <row r="46" spans="1:6" ht="67.5" x14ac:dyDescent="0.2">
      <c r="A46" s="36" t="s">
        <v>85</v>
      </c>
      <c r="B46" s="37" t="s">
        <v>31</v>
      </c>
      <c r="C46" s="38" t="s">
        <v>86</v>
      </c>
      <c r="D46" s="39">
        <v>10740000</v>
      </c>
      <c r="E46" s="39">
        <v>11484797.17</v>
      </c>
      <c r="F46" s="40" t="str">
        <f t="shared" si="0"/>
        <v>-</v>
      </c>
    </row>
    <row r="47" spans="1:6" ht="45" x14ac:dyDescent="0.2">
      <c r="A47" s="36" t="s">
        <v>87</v>
      </c>
      <c r="B47" s="37" t="s">
        <v>31</v>
      </c>
      <c r="C47" s="38" t="s">
        <v>88</v>
      </c>
      <c r="D47" s="39" t="s">
        <v>40</v>
      </c>
      <c r="E47" s="39">
        <v>78174.95</v>
      </c>
      <c r="F47" s="40" t="str">
        <f t="shared" si="0"/>
        <v>-</v>
      </c>
    </row>
    <row r="48" spans="1:6" ht="33.75" x14ac:dyDescent="0.2">
      <c r="A48" s="25" t="s">
        <v>89</v>
      </c>
      <c r="B48" s="26" t="s">
        <v>31</v>
      </c>
      <c r="C48" s="27" t="s">
        <v>90</v>
      </c>
      <c r="D48" s="28">
        <v>5926000</v>
      </c>
      <c r="E48" s="28">
        <v>6017982.0300000003</v>
      </c>
      <c r="F48" s="29" t="str">
        <f t="shared" si="0"/>
        <v>-</v>
      </c>
    </row>
    <row r="49" spans="1:6" ht="56.25" x14ac:dyDescent="0.2">
      <c r="A49" s="36" t="s">
        <v>91</v>
      </c>
      <c r="B49" s="37" t="s">
        <v>31</v>
      </c>
      <c r="C49" s="38" t="s">
        <v>92</v>
      </c>
      <c r="D49" s="39">
        <v>5926000</v>
      </c>
      <c r="E49" s="39">
        <v>5950376.4000000004</v>
      </c>
      <c r="F49" s="40" t="str">
        <f t="shared" si="0"/>
        <v>-</v>
      </c>
    </row>
    <row r="50" spans="1:6" ht="45" x14ac:dyDescent="0.2">
      <c r="A50" s="36" t="s">
        <v>93</v>
      </c>
      <c r="B50" s="37" t="s">
        <v>31</v>
      </c>
      <c r="C50" s="38" t="s">
        <v>94</v>
      </c>
      <c r="D50" s="39" t="s">
        <v>40</v>
      </c>
      <c r="E50" s="39">
        <v>67605.63</v>
      </c>
      <c r="F50" s="40" t="str">
        <f t="shared" si="0"/>
        <v>-</v>
      </c>
    </row>
    <row r="51" spans="1:6" ht="33.75" x14ac:dyDescent="0.2">
      <c r="A51" s="25" t="s">
        <v>95</v>
      </c>
      <c r="B51" s="26" t="s">
        <v>31</v>
      </c>
      <c r="C51" s="27" t="s">
        <v>96</v>
      </c>
      <c r="D51" s="28">
        <v>4170000</v>
      </c>
      <c r="E51" s="28">
        <v>4197412.66</v>
      </c>
      <c r="F51" s="29" t="str">
        <f t="shared" si="0"/>
        <v>-</v>
      </c>
    </row>
    <row r="52" spans="1:6" ht="56.25" x14ac:dyDescent="0.2">
      <c r="A52" s="36" t="s">
        <v>97</v>
      </c>
      <c r="B52" s="37" t="s">
        <v>31</v>
      </c>
      <c r="C52" s="38" t="s">
        <v>98</v>
      </c>
      <c r="D52" s="39">
        <v>4170000</v>
      </c>
      <c r="E52" s="39">
        <v>4164030.33</v>
      </c>
      <c r="F52" s="40">
        <f t="shared" si="0"/>
        <v>5969.6699999999255</v>
      </c>
    </row>
    <row r="53" spans="1:6" ht="45" x14ac:dyDescent="0.2">
      <c r="A53" s="36" t="s">
        <v>99</v>
      </c>
      <c r="B53" s="37" t="s">
        <v>31</v>
      </c>
      <c r="C53" s="38" t="s">
        <v>100</v>
      </c>
      <c r="D53" s="39" t="s">
        <v>40</v>
      </c>
      <c r="E53" s="39">
        <v>33382.35</v>
      </c>
      <c r="F53" s="40" t="str">
        <f t="shared" ref="F53:F84" si="1">IF(OR(D53="-",IF(E53="-",0,E53)&gt;=IF(D53="-",0,D53)),"-",IF(D53="-",0,D53)-IF(E53="-",0,E53))</f>
        <v>-</v>
      </c>
    </row>
    <row r="54" spans="1:6" ht="56.25" x14ac:dyDescent="0.2">
      <c r="A54" s="36" t="s">
        <v>101</v>
      </c>
      <c r="B54" s="37" t="s">
        <v>31</v>
      </c>
      <c r="C54" s="38" t="s">
        <v>102</v>
      </c>
      <c r="D54" s="39" t="s">
        <v>40</v>
      </c>
      <c r="E54" s="39">
        <v>-0.02</v>
      </c>
      <c r="F54" s="40" t="str">
        <f t="shared" si="1"/>
        <v>-</v>
      </c>
    </row>
    <row r="55" spans="1:6" ht="78.75" x14ac:dyDescent="0.2">
      <c r="A55" s="35" t="s">
        <v>103</v>
      </c>
      <c r="B55" s="26" t="s">
        <v>31</v>
      </c>
      <c r="C55" s="27" t="s">
        <v>104</v>
      </c>
      <c r="D55" s="28">
        <v>2710000</v>
      </c>
      <c r="E55" s="28">
        <v>2730050.34</v>
      </c>
      <c r="F55" s="29" t="str">
        <f t="shared" si="1"/>
        <v>-</v>
      </c>
    </row>
    <row r="56" spans="1:6" ht="67.5" x14ac:dyDescent="0.2">
      <c r="A56" s="25" t="s">
        <v>105</v>
      </c>
      <c r="B56" s="26" t="s">
        <v>31</v>
      </c>
      <c r="C56" s="27" t="s">
        <v>106</v>
      </c>
      <c r="D56" s="28">
        <v>328000</v>
      </c>
      <c r="E56" s="28">
        <v>327954.12</v>
      </c>
      <c r="F56" s="29">
        <f t="shared" si="1"/>
        <v>45.880000000004657</v>
      </c>
    </row>
    <row r="57" spans="1:6" ht="67.5" x14ac:dyDescent="0.2">
      <c r="A57" s="25" t="s">
        <v>107</v>
      </c>
      <c r="B57" s="26" t="s">
        <v>31</v>
      </c>
      <c r="C57" s="27" t="s">
        <v>108</v>
      </c>
      <c r="D57" s="28">
        <v>14893000</v>
      </c>
      <c r="E57" s="28">
        <v>14896260</v>
      </c>
      <c r="F57" s="29" t="str">
        <f t="shared" si="1"/>
        <v>-</v>
      </c>
    </row>
    <row r="58" spans="1:6" ht="33.75" x14ac:dyDescent="0.2">
      <c r="A58" s="25" t="s">
        <v>109</v>
      </c>
      <c r="B58" s="26" t="s">
        <v>31</v>
      </c>
      <c r="C58" s="27" t="s">
        <v>110</v>
      </c>
      <c r="D58" s="28">
        <v>3593000</v>
      </c>
      <c r="E58" s="28">
        <v>3594946.36</v>
      </c>
      <c r="F58" s="29" t="str">
        <f t="shared" si="1"/>
        <v>-</v>
      </c>
    </row>
    <row r="59" spans="1:6" ht="56.25" x14ac:dyDescent="0.2">
      <c r="A59" s="25" t="s">
        <v>111</v>
      </c>
      <c r="B59" s="26" t="s">
        <v>31</v>
      </c>
      <c r="C59" s="27" t="s">
        <v>112</v>
      </c>
      <c r="D59" s="28">
        <v>964000</v>
      </c>
      <c r="E59" s="28">
        <v>963750</v>
      </c>
      <c r="F59" s="29">
        <f t="shared" si="1"/>
        <v>250</v>
      </c>
    </row>
    <row r="60" spans="1:6" ht="90" x14ac:dyDescent="0.2">
      <c r="A60" s="35" t="s">
        <v>113</v>
      </c>
      <c r="B60" s="26" t="s">
        <v>31</v>
      </c>
      <c r="C60" s="27" t="s">
        <v>114</v>
      </c>
      <c r="D60" s="28">
        <v>283000</v>
      </c>
      <c r="E60" s="28">
        <v>311589.53999999998</v>
      </c>
      <c r="F60" s="29" t="str">
        <f t="shared" si="1"/>
        <v>-</v>
      </c>
    </row>
    <row r="61" spans="1:6" ht="33.75" x14ac:dyDescent="0.2">
      <c r="A61" s="25" t="s">
        <v>115</v>
      </c>
      <c r="B61" s="26" t="s">
        <v>31</v>
      </c>
      <c r="C61" s="27" t="s">
        <v>116</v>
      </c>
      <c r="D61" s="28">
        <v>165000</v>
      </c>
      <c r="E61" s="28">
        <v>165173.6</v>
      </c>
      <c r="F61" s="29" t="str">
        <f t="shared" si="1"/>
        <v>-</v>
      </c>
    </row>
    <row r="62" spans="1:6" ht="22.5" x14ac:dyDescent="0.2">
      <c r="A62" s="25" t="s">
        <v>117</v>
      </c>
      <c r="B62" s="26" t="s">
        <v>31</v>
      </c>
      <c r="C62" s="27" t="s">
        <v>118</v>
      </c>
      <c r="D62" s="28">
        <v>15000</v>
      </c>
      <c r="E62" s="28">
        <v>15056.34</v>
      </c>
      <c r="F62" s="29" t="str">
        <f t="shared" si="1"/>
        <v>-</v>
      </c>
    </row>
    <row r="63" spans="1:6" ht="90" x14ac:dyDescent="0.2">
      <c r="A63" s="35" t="s">
        <v>119</v>
      </c>
      <c r="B63" s="26" t="s">
        <v>31</v>
      </c>
      <c r="C63" s="27" t="s">
        <v>120</v>
      </c>
      <c r="D63" s="28">
        <v>3263000</v>
      </c>
      <c r="E63" s="28">
        <v>3262975.01</v>
      </c>
      <c r="F63" s="29">
        <f t="shared" si="1"/>
        <v>24.990000000223517</v>
      </c>
    </row>
    <row r="64" spans="1:6" ht="45" x14ac:dyDescent="0.2">
      <c r="A64" s="25" t="s">
        <v>121</v>
      </c>
      <c r="B64" s="26" t="s">
        <v>31</v>
      </c>
      <c r="C64" s="27" t="s">
        <v>122</v>
      </c>
      <c r="D64" s="28">
        <v>90000</v>
      </c>
      <c r="E64" s="28">
        <v>91088.83</v>
      </c>
      <c r="F64" s="29" t="str">
        <f t="shared" si="1"/>
        <v>-</v>
      </c>
    </row>
    <row r="65" spans="1:6" ht="56.25" x14ac:dyDescent="0.2">
      <c r="A65" s="25" t="s">
        <v>123</v>
      </c>
      <c r="B65" s="26" t="s">
        <v>31</v>
      </c>
      <c r="C65" s="27" t="s">
        <v>124</v>
      </c>
      <c r="D65" s="28">
        <v>872000</v>
      </c>
      <c r="E65" s="28">
        <v>872392.64</v>
      </c>
      <c r="F65" s="29" t="str">
        <f t="shared" si="1"/>
        <v>-</v>
      </c>
    </row>
    <row r="66" spans="1:6" ht="78.75" x14ac:dyDescent="0.2">
      <c r="A66" s="35" t="s">
        <v>125</v>
      </c>
      <c r="B66" s="26" t="s">
        <v>31</v>
      </c>
      <c r="C66" s="27" t="s">
        <v>126</v>
      </c>
      <c r="D66" s="28">
        <v>70000</v>
      </c>
      <c r="E66" s="28">
        <v>69854.78</v>
      </c>
      <c r="F66" s="29">
        <f t="shared" si="1"/>
        <v>145.22000000000116</v>
      </c>
    </row>
    <row r="67" spans="1:6" ht="33.75" x14ac:dyDescent="0.2">
      <c r="A67" s="25" t="s">
        <v>127</v>
      </c>
      <c r="B67" s="26" t="s">
        <v>31</v>
      </c>
      <c r="C67" s="27" t="s">
        <v>128</v>
      </c>
      <c r="D67" s="28">
        <v>16000</v>
      </c>
      <c r="E67" s="28">
        <v>16259</v>
      </c>
      <c r="F67" s="29" t="str">
        <f t="shared" si="1"/>
        <v>-</v>
      </c>
    </row>
    <row r="68" spans="1:6" ht="67.5" x14ac:dyDescent="0.2">
      <c r="A68" s="25" t="s">
        <v>129</v>
      </c>
      <c r="B68" s="26" t="s">
        <v>31</v>
      </c>
      <c r="C68" s="27" t="s">
        <v>130</v>
      </c>
      <c r="D68" s="28">
        <v>330000</v>
      </c>
      <c r="E68" s="28">
        <v>339088.18</v>
      </c>
      <c r="F68" s="29" t="str">
        <f t="shared" si="1"/>
        <v>-</v>
      </c>
    </row>
    <row r="69" spans="1:6" ht="22.5" x14ac:dyDescent="0.2">
      <c r="A69" s="25" t="s">
        <v>131</v>
      </c>
      <c r="B69" s="26" t="s">
        <v>31</v>
      </c>
      <c r="C69" s="27" t="s">
        <v>132</v>
      </c>
      <c r="D69" s="28">
        <v>2012000</v>
      </c>
      <c r="E69" s="28">
        <v>2012495</v>
      </c>
      <c r="F69" s="29" t="str">
        <f t="shared" si="1"/>
        <v>-</v>
      </c>
    </row>
    <row r="70" spans="1:6" ht="33.75" x14ac:dyDescent="0.2">
      <c r="A70" s="25" t="s">
        <v>133</v>
      </c>
      <c r="B70" s="26" t="s">
        <v>31</v>
      </c>
      <c r="C70" s="27" t="s">
        <v>134</v>
      </c>
      <c r="D70" s="28">
        <v>9880400</v>
      </c>
      <c r="E70" s="28">
        <v>9880400</v>
      </c>
      <c r="F70" s="29" t="str">
        <f t="shared" si="1"/>
        <v>-</v>
      </c>
    </row>
    <row r="71" spans="1:6" x14ac:dyDescent="0.2">
      <c r="A71" s="25" t="s">
        <v>135</v>
      </c>
      <c r="B71" s="26" t="s">
        <v>31</v>
      </c>
      <c r="C71" s="27" t="s">
        <v>136</v>
      </c>
      <c r="D71" s="28">
        <v>494460</v>
      </c>
      <c r="E71" s="28">
        <v>494460</v>
      </c>
      <c r="F71" s="29" t="str">
        <f t="shared" si="1"/>
        <v>-</v>
      </c>
    </row>
    <row r="72" spans="1:6" ht="45" x14ac:dyDescent="0.2">
      <c r="A72" s="36" t="s">
        <v>137</v>
      </c>
      <c r="B72" s="37" t="s">
        <v>31</v>
      </c>
      <c r="C72" s="38" t="s">
        <v>138</v>
      </c>
      <c r="D72" s="39">
        <v>494460</v>
      </c>
      <c r="E72" s="39">
        <v>494460</v>
      </c>
      <c r="F72" s="40" t="str">
        <f t="shared" si="1"/>
        <v>-</v>
      </c>
    </row>
    <row r="73" spans="1:6" ht="33.75" x14ac:dyDescent="0.2">
      <c r="A73" s="25" t="s">
        <v>139</v>
      </c>
      <c r="B73" s="26" t="s">
        <v>31</v>
      </c>
      <c r="C73" s="27" t="s">
        <v>140</v>
      </c>
      <c r="D73" s="28">
        <v>740652.34</v>
      </c>
      <c r="E73" s="28">
        <v>740652.34</v>
      </c>
      <c r="F73" s="29" t="str">
        <f t="shared" si="1"/>
        <v>-</v>
      </c>
    </row>
    <row r="74" spans="1:6" ht="56.25" x14ac:dyDescent="0.2">
      <c r="A74" s="36" t="s">
        <v>141</v>
      </c>
      <c r="B74" s="37" t="s">
        <v>31</v>
      </c>
      <c r="C74" s="38" t="s">
        <v>142</v>
      </c>
      <c r="D74" s="39">
        <v>393116.22</v>
      </c>
      <c r="E74" s="39">
        <v>393116.22</v>
      </c>
      <c r="F74" s="40" t="str">
        <f t="shared" si="1"/>
        <v>-</v>
      </c>
    </row>
    <row r="75" spans="1:6" ht="45" x14ac:dyDescent="0.2">
      <c r="A75" s="36" t="s">
        <v>143</v>
      </c>
      <c r="B75" s="37" t="s">
        <v>31</v>
      </c>
      <c r="C75" s="38" t="s">
        <v>144</v>
      </c>
      <c r="D75" s="39">
        <v>347536.12</v>
      </c>
      <c r="E75" s="39">
        <v>347536.12</v>
      </c>
      <c r="F75" s="40" t="str">
        <f t="shared" si="1"/>
        <v>-</v>
      </c>
    </row>
    <row r="76" spans="1:6" ht="33.75" x14ac:dyDescent="0.2">
      <c r="A76" s="25" t="s">
        <v>145</v>
      </c>
      <c r="B76" s="26" t="s">
        <v>31</v>
      </c>
      <c r="C76" s="27" t="s">
        <v>146</v>
      </c>
      <c r="D76" s="28">
        <v>20193305.050000001</v>
      </c>
      <c r="E76" s="28">
        <v>20193305.050000001</v>
      </c>
      <c r="F76" s="29" t="str">
        <f t="shared" si="1"/>
        <v>-</v>
      </c>
    </row>
    <row r="77" spans="1:6" ht="56.25" x14ac:dyDescent="0.2">
      <c r="A77" s="36" t="s">
        <v>147</v>
      </c>
      <c r="B77" s="37" t="s">
        <v>31</v>
      </c>
      <c r="C77" s="38" t="s">
        <v>148</v>
      </c>
      <c r="D77" s="39">
        <v>201933.05</v>
      </c>
      <c r="E77" s="39">
        <v>201933.05</v>
      </c>
      <c r="F77" s="40" t="str">
        <f t="shared" si="1"/>
        <v>-</v>
      </c>
    </row>
    <row r="78" spans="1:6" ht="45" x14ac:dyDescent="0.2">
      <c r="A78" s="36" t="s">
        <v>149</v>
      </c>
      <c r="B78" s="37" t="s">
        <v>31</v>
      </c>
      <c r="C78" s="38" t="s">
        <v>150</v>
      </c>
      <c r="D78" s="39">
        <v>19991372</v>
      </c>
      <c r="E78" s="39">
        <v>19991372</v>
      </c>
      <c r="F78" s="40" t="str">
        <f t="shared" si="1"/>
        <v>-</v>
      </c>
    </row>
    <row r="79" spans="1:6" ht="22.5" x14ac:dyDescent="0.2">
      <c r="A79" s="25" t="s">
        <v>151</v>
      </c>
      <c r="B79" s="26" t="s">
        <v>31</v>
      </c>
      <c r="C79" s="27" t="s">
        <v>152</v>
      </c>
      <c r="D79" s="28">
        <v>710120</v>
      </c>
      <c r="E79" s="28">
        <v>710120</v>
      </c>
      <c r="F79" s="29" t="str">
        <f t="shared" si="1"/>
        <v>-</v>
      </c>
    </row>
    <row r="80" spans="1:6" ht="33.75" x14ac:dyDescent="0.2">
      <c r="A80" s="36" t="s">
        <v>153</v>
      </c>
      <c r="B80" s="37" t="s">
        <v>31</v>
      </c>
      <c r="C80" s="38" t="s">
        <v>154</v>
      </c>
      <c r="D80" s="39">
        <v>710120</v>
      </c>
      <c r="E80" s="39">
        <v>710120</v>
      </c>
      <c r="F80" s="40" t="str">
        <f t="shared" si="1"/>
        <v>-</v>
      </c>
    </row>
    <row r="81" spans="1:6" x14ac:dyDescent="0.2">
      <c r="A81" s="25" t="s">
        <v>155</v>
      </c>
      <c r="B81" s="26" t="s">
        <v>31</v>
      </c>
      <c r="C81" s="27" t="s">
        <v>156</v>
      </c>
      <c r="D81" s="28">
        <v>36499290.590000004</v>
      </c>
      <c r="E81" s="28">
        <v>36499290.590000004</v>
      </c>
      <c r="F81" s="29" t="str">
        <f t="shared" si="1"/>
        <v>-</v>
      </c>
    </row>
    <row r="82" spans="1:6" ht="67.5" x14ac:dyDescent="0.2">
      <c r="A82" s="41" t="s">
        <v>157</v>
      </c>
      <c r="B82" s="37" t="s">
        <v>31</v>
      </c>
      <c r="C82" s="38" t="s">
        <v>158</v>
      </c>
      <c r="D82" s="39">
        <v>4761140</v>
      </c>
      <c r="E82" s="39">
        <v>4761140</v>
      </c>
      <c r="F82" s="40" t="str">
        <f t="shared" si="1"/>
        <v>-</v>
      </c>
    </row>
    <row r="83" spans="1:6" ht="45" x14ac:dyDescent="0.2">
      <c r="A83" s="36" t="s">
        <v>159</v>
      </c>
      <c r="B83" s="37" t="s">
        <v>31</v>
      </c>
      <c r="C83" s="38" t="s">
        <v>160</v>
      </c>
      <c r="D83" s="39">
        <v>1339780</v>
      </c>
      <c r="E83" s="39">
        <v>1339780</v>
      </c>
      <c r="F83" s="40" t="str">
        <f t="shared" si="1"/>
        <v>-</v>
      </c>
    </row>
    <row r="84" spans="1:6" ht="45" x14ac:dyDescent="0.2">
      <c r="A84" s="36" t="s">
        <v>161</v>
      </c>
      <c r="B84" s="37" t="s">
        <v>31</v>
      </c>
      <c r="C84" s="38" t="s">
        <v>162</v>
      </c>
      <c r="D84" s="39">
        <v>298743.03000000003</v>
      </c>
      <c r="E84" s="39">
        <v>298743.03000000003</v>
      </c>
      <c r="F84" s="40" t="str">
        <f t="shared" si="1"/>
        <v>-</v>
      </c>
    </row>
    <row r="85" spans="1:6" ht="78.75" x14ac:dyDescent="0.2">
      <c r="A85" s="41" t="s">
        <v>163</v>
      </c>
      <c r="B85" s="37" t="s">
        <v>31</v>
      </c>
      <c r="C85" s="38" t="s">
        <v>164</v>
      </c>
      <c r="D85" s="39">
        <v>27131000</v>
      </c>
      <c r="E85" s="39">
        <v>27131000</v>
      </c>
      <c r="F85" s="40" t="str">
        <f t="shared" ref="F85:F91" si="2">IF(OR(D85="-",IF(E85="-",0,E85)&gt;=IF(D85="-",0,D85)),"-",IF(D85="-",0,D85)-IF(E85="-",0,E85))</f>
        <v>-</v>
      </c>
    </row>
    <row r="86" spans="1:6" ht="45" x14ac:dyDescent="0.2">
      <c r="A86" s="36" t="s">
        <v>165</v>
      </c>
      <c r="B86" s="37" t="s">
        <v>31</v>
      </c>
      <c r="C86" s="38" t="s">
        <v>166</v>
      </c>
      <c r="D86" s="39">
        <v>2968627.56</v>
      </c>
      <c r="E86" s="39">
        <v>2968627.56</v>
      </c>
      <c r="F86" s="40" t="str">
        <f t="shared" si="2"/>
        <v>-</v>
      </c>
    </row>
    <row r="87" spans="1:6" ht="33.75" x14ac:dyDescent="0.2">
      <c r="A87" s="25" t="s">
        <v>167</v>
      </c>
      <c r="B87" s="26" t="s">
        <v>31</v>
      </c>
      <c r="C87" s="27" t="s">
        <v>168</v>
      </c>
      <c r="D87" s="28">
        <v>40000</v>
      </c>
      <c r="E87" s="28">
        <v>40000</v>
      </c>
      <c r="F87" s="29" t="str">
        <f t="shared" si="2"/>
        <v>-</v>
      </c>
    </row>
    <row r="88" spans="1:6" ht="123.75" x14ac:dyDescent="0.2">
      <c r="A88" s="41" t="s">
        <v>169</v>
      </c>
      <c r="B88" s="37" t="s">
        <v>31</v>
      </c>
      <c r="C88" s="38" t="s">
        <v>170</v>
      </c>
      <c r="D88" s="39">
        <v>40000</v>
      </c>
      <c r="E88" s="39">
        <v>40000</v>
      </c>
      <c r="F88" s="40" t="str">
        <f t="shared" si="2"/>
        <v>-</v>
      </c>
    </row>
    <row r="89" spans="1:6" ht="22.5" x14ac:dyDescent="0.2">
      <c r="A89" s="25" t="s">
        <v>171</v>
      </c>
      <c r="B89" s="26" t="s">
        <v>31</v>
      </c>
      <c r="C89" s="27" t="s">
        <v>172</v>
      </c>
      <c r="D89" s="28">
        <v>26915400</v>
      </c>
      <c r="E89" s="28">
        <v>26915399.539999999</v>
      </c>
      <c r="F89" s="29">
        <f t="shared" si="2"/>
        <v>0.46000000089406967</v>
      </c>
    </row>
    <row r="90" spans="1:6" ht="22.5" x14ac:dyDescent="0.2">
      <c r="A90" s="36" t="s">
        <v>173</v>
      </c>
      <c r="B90" s="37" t="s">
        <v>31</v>
      </c>
      <c r="C90" s="38" t="s">
        <v>174</v>
      </c>
      <c r="D90" s="39">
        <v>26375400</v>
      </c>
      <c r="E90" s="39">
        <v>26375399.539999999</v>
      </c>
      <c r="F90" s="40">
        <f t="shared" si="2"/>
        <v>0.46000000089406967</v>
      </c>
    </row>
    <row r="91" spans="1:6" ht="56.25" x14ac:dyDescent="0.2">
      <c r="A91" s="36" t="s">
        <v>175</v>
      </c>
      <c r="B91" s="37" t="s">
        <v>31</v>
      </c>
      <c r="C91" s="38" t="s">
        <v>176</v>
      </c>
      <c r="D91" s="39">
        <v>540000</v>
      </c>
      <c r="E91" s="39">
        <v>540000</v>
      </c>
      <c r="F91" s="40" t="str">
        <f t="shared" si="2"/>
        <v>-</v>
      </c>
    </row>
    <row r="92" spans="1:6" ht="12.75" customHeight="1" x14ac:dyDescent="0.2">
      <c r="A92" s="42"/>
      <c r="B92" s="43"/>
      <c r="C92" s="43"/>
      <c r="D92" s="44"/>
      <c r="E92" s="44"/>
      <c r="F92" s="4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1"/>
  <sheetViews>
    <sheetView showGridLines="0" topLeftCell="A11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177</v>
      </c>
      <c r="B2" s="110"/>
      <c r="C2" s="110"/>
      <c r="D2" s="110"/>
      <c r="E2" s="1"/>
      <c r="F2" s="14" t="s">
        <v>178</v>
      </c>
    </row>
    <row r="3" spans="1:6" ht="13.5" customHeight="1" x14ac:dyDescent="0.2">
      <c r="A3" s="5"/>
      <c r="B3" s="5"/>
      <c r="C3" s="45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179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6"/>
      <c r="D10" s="102"/>
      <c r="E10" s="47"/>
      <c r="F10" s="48"/>
    </row>
    <row r="11" spans="1:6" ht="13.15" hidden="1" customHeight="1" x14ac:dyDescent="0.2">
      <c r="A11" s="119"/>
      <c r="B11" s="100"/>
      <c r="C11" s="49"/>
      <c r="D11" s="103"/>
      <c r="E11" s="50"/>
      <c r="F11" s="5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2" t="s">
        <v>28</v>
      </c>
      <c r="F12" s="24" t="s">
        <v>29</v>
      </c>
    </row>
    <row r="13" spans="1:6" x14ac:dyDescent="0.2">
      <c r="A13" s="53" t="s">
        <v>180</v>
      </c>
      <c r="B13" s="54" t="s">
        <v>181</v>
      </c>
      <c r="C13" s="55" t="s">
        <v>182</v>
      </c>
      <c r="D13" s="56">
        <v>183080169.97999999</v>
      </c>
      <c r="E13" s="57">
        <v>183074487.36000001</v>
      </c>
      <c r="F13" s="58">
        <f>IF(OR(D13="-",IF(E13="-",0,E13)&gt;=IF(D13="-",0,D13)),"-",IF(D13="-",0,D13)-IF(E13="-",0,E13))</f>
        <v>5682.619999974966</v>
      </c>
    </row>
    <row r="14" spans="1:6" x14ac:dyDescent="0.2">
      <c r="A14" s="59" t="s">
        <v>33</v>
      </c>
      <c r="B14" s="60"/>
      <c r="C14" s="61"/>
      <c r="D14" s="62"/>
      <c r="E14" s="63"/>
      <c r="F14" s="64"/>
    </row>
    <row r="15" spans="1:6" ht="22.5" x14ac:dyDescent="0.2">
      <c r="A15" s="53" t="s">
        <v>183</v>
      </c>
      <c r="B15" s="54" t="s">
        <v>181</v>
      </c>
      <c r="C15" s="55" t="s">
        <v>184</v>
      </c>
      <c r="D15" s="56">
        <v>13161906.74</v>
      </c>
      <c r="E15" s="57">
        <v>13161906.74</v>
      </c>
      <c r="F15" s="58" t="str">
        <f t="shared" ref="F15:F46" si="0">IF(OR(D15="-",IF(E15="-",0,E15)&gt;=IF(D15="-",0,D15)),"-",IF(D15="-",0,D15)-IF(E15="-",0,E15))</f>
        <v>-</v>
      </c>
    </row>
    <row r="16" spans="1:6" ht="22.5" x14ac:dyDescent="0.2">
      <c r="A16" s="53" t="s">
        <v>183</v>
      </c>
      <c r="B16" s="54" t="s">
        <v>181</v>
      </c>
      <c r="C16" s="55" t="s">
        <v>185</v>
      </c>
      <c r="D16" s="56">
        <v>2752609</v>
      </c>
      <c r="E16" s="57">
        <v>2752608.91</v>
      </c>
      <c r="F16" s="58">
        <f t="shared" si="0"/>
        <v>8.9999999850988388E-2</v>
      </c>
    </row>
    <row r="17" spans="1:6" ht="22.5" x14ac:dyDescent="0.2">
      <c r="A17" s="53" t="s">
        <v>183</v>
      </c>
      <c r="B17" s="54" t="s">
        <v>181</v>
      </c>
      <c r="C17" s="55" t="s">
        <v>186</v>
      </c>
      <c r="D17" s="56">
        <v>4711069.26</v>
      </c>
      <c r="E17" s="57">
        <v>4711068.0999999996</v>
      </c>
      <c r="F17" s="58">
        <f t="shared" si="0"/>
        <v>1.1600000001490116</v>
      </c>
    </row>
    <row r="18" spans="1:6" ht="22.5" x14ac:dyDescent="0.2">
      <c r="A18" s="53" t="s">
        <v>187</v>
      </c>
      <c r="B18" s="54" t="s">
        <v>181</v>
      </c>
      <c r="C18" s="55" t="s">
        <v>188</v>
      </c>
      <c r="D18" s="56">
        <v>40451</v>
      </c>
      <c r="E18" s="57">
        <v>40450.1</v>
      </c>
      <c r="F18" s="58">
        <f t="shared" si="0"/>
        <v>0.90000000000145519</v>
      </c>
    </row>
    <row r="19" spans="1:6" ht="22.5" x14ac:dyDescent="0.2">
      <c r="A19" s="53" t="s">
        <v>187</v>
      </c>
      <c r="B19" s="54" t="s">
        <v>181</v>
      </c>
      <c r="C19" s="55" t="s">
        <v>189</v>
      </c>
      <c r="D19" s="56">
        <v>1756514</v>
      </c>
      <c r="E19" s="57">
        <v>1756511.88</v>
      </c>
      <c r="F19" s="58">
        <f t="shared" si="0"/>
        <v>2.1200000001117587</v>
      </c>
    </row>
    <row r="20" spans="1:6" ht="33.75" x14ac:dyDescent="0.2">
      <c r="A20" s="53" t="s">
        <v>190</v>
      </c>
      <c r="B20" s="54" t="s">
        <v>181</v>
      </c>
      <c r="C20" s="55" t="s">
        <v>191</v>
      </c>
      <c r="D20" s="56">
        <v>342982.53</v>
      </c>
      <c r="E20" s="57">
        <v>342982.53</v>
      </c>
      <c r="F20" s="58" t="str">
        <f t="shared" si="0"/>
        <v>-</v>
      </c>
    </row>
    <row r="21" spans="1:6" ht="33.75" x14ac:dyDescent="0.2">
      <c r="A21" s="53" t="s">
        <v>190</v>
      </c>
      <c r="B21" s="54" t="s">
        <v>181</v>
      </c>
      <c r="C21" s="55" t="s">
        <v>192</v>
      </c>
      <c r="D21" s="56">
        <v>103580.73</v>
      </c>
      <c r="E21" s="57">
        <v>103580.73</v>
      </c>
      <c r="F21" s="58" t="str">
        <f t="shared" si="0"/>
        <v>-</v>
      </c>
    </row>
    <row r="22" spans="1:6" ht="22.5" x14ac:dyDescent="0.2">
      <c r="A22" s="53" t="s">
        <v>183</v>
      </c>
      <c r="B22" s="54" t="s">
        <v>181</v>
      </c>
      <c r="C22" s="55" t="s">
        <v>193</v>
      </c>
      <c r="D22" s="56">
        <v>1433351</v>
      </c>
      <c r="E22" s="57">
        <v>1433351</v>
      </c>
      <c r="F22" s="58" t="str">
        <f t="shared" si="0"/>
        <v>-</v>
      </c>
    </row>
    <row r="23" spans="1:6" ht="22.5" x14ac:dyDescent="0.2">
      <c r="A23" s="53" t="s">
        <v>183</v>
      </c>
      <c r="B23" s="54" t="s">
        <v>181</v>
      </c>
      <c r="C23" s="55" t="s">
        <v>194</v>
      </c>
      <c r="D23" s="56">
        <v>246051</v>
      </c>
      <c r="E23" s="57">
        <v>246050.64</v>
      </c>
      <c r="F23" s="58">
        <f t="shared" si="0"/>
        <v>0.35999999998603016</v>
      </c>
    </row>
    <row r="24" spans="1:6" ht="22.5" x14ac:dyDescent="0.2">
      <c r="A24" s="53" t="s">
        <v>183</v>
      </c>
      <c r="B24" s="54" t="s">
        <v>181</v>
      </c>
      <c r="C24" s="55" t="s">
        <v>195</v>
      </c>
      <c r="D24" s="56">
        <v>474860</v>
      </c>
      <c r="E24" s="57">
        <v>474858.35</v>
      </c>
      <c r="F24" s="58">
        <f t="shared" si="0"/>
        <v>1.6500000000232831</v>
      </c>
    </row>
    <row r="25" spans="1:6" ht="33.75" x14ac:dyDescent="0.2">
      <c r="A25" s="53" t="s">
        <v>190</v>
      </c>
      <c r="B25" s="54" t="s">
        <v>181</v>
      </c>
      <c r="C25" s="55" t="s">
        <v>196</v>
      </c>
      <c r="D25" s="56">
        <v>36787.06</v>
      </c>
      <c r="E25" s="57">
        <v>36787.06</v>
      </c>
      <c r="F25" s="58" t="str">
        <f t="shared" si="0"/>
        <v>-</v>
      </c>
    </row>
    <row r="26" spans="1:6" ht="33.75" x14ac:dyDescent="0.2">
      <c r="A26" s="53" t="s">
        <v>190</v>
      </c>
      <c r="B26" s="54" t="s">
        <v>181</v>
      </c>
      <c r="C26" s="55" t="s">
        <v>197</v>
      </c>
      <c r="D26" s="56">
        <v>11109.68</v>
      </c>
      <c r="E26" s="57">
        <v>11109.68</v>
      </c>
      <c r="F26" s="58" t="str">
        <f t="shared" si="0"/>
        <v>-</v>
      </c>
    </row>
    <row r="27" spans="1:6" ht="56.25" x14ac:dyDescent="0.2">
      <c r="A27" s="53" t="s">
        <v>198</v>
      </c>
      <c r="B27" s="54" t="s">
        <v>181</v>
      </c>
      <c r="C27" s="55" t="s">
        <v>199</v>
      </c>
      <c r="D27" s="56">
        <v>30420</v>
      </c>
      <c r="E27" s="57">
        <v>30420</v>
      </c>
      <c r="F27" s="58" t="str">
        <f t="shared" si="0"/>
        <v>-</v>
      </c>
    </row>
    <row r="28" spans="1:6" ht="22.5" x14ac:dyDescent="0.2">
      <c r="A28" s="53" t="s">
        <v>200</v>
      </c>
      <c r="B28" s="54" t="s">
        <v>181</v>
      </c>
      <c r="C28" s="55" t="s">
        <v>201</v>
      </c>
      <c r="D28" s="56">
        <v>920284</v>
      </c>
      <c r="E28" s="57">
        <v>920284</v>
      </c>
      <c r="F28" s="58" t="str">
        <f t="shared" si="0"/>
        <v>-</v>
      </c>
    </row>
    <row r="29" spans="1:6" ht="33.75" x14ac:dyDescent="0.2">
      <c r="A29" s="53" t="s">
        <v>202</v>
      </c>
      <c r="B29" s="54" t="s">
        <v>181</v>
      </c>
      <c r="C29" s="55" t="s">
        <v>203</v>
      </c>
      <c r="D29" s="56">
        <v>1530000</v>
      </c>
      <c r="E29" s="57">
        <v>1529999.68</v>
      </c>
      <c r="F29" s="58">
        <f t="shared" si="0"/>
        <v>0.32000000006519258</v>
      </c>
    </row>
    <row r="30" spans="1:6" ht="33.75" x14ac:dyDescent="0.2">
      <c r="A30" s="53" t="s">
        <v>202</v>
      </c>
      <c r="B30" s="54" t="s">
        <v>181</v>
      </c>
      <c r="C30" s="55" t="s">
        <v>204</v>
      </c>
      <c r="D30" s="56">
        <v>459485</v>
      </c>
      <c r="E30" s="57">
        <v>459484.44</v>
      </c>
      <c r="F30" s="58">
        <f t="shared" si="0"/>
        <v>0.55999999999767169</v>
      </c>
    </row>
    <row r="31" spans="1:6" ht="33.75" x14ac:dyDescent="0.2">
      <c r="A31" s="53" t="s">
        <v>202</v>
      </c>
      <c r="B31" s="54" t="s">
        <v>181</v>
      </c>
      <c r="C31" s="55" t="s">
        <v>205</v>
      </c>
      <c r="D31" s="56">
        <v>291968</v>
      </c>
      <c r="E31" s="57">
        <v>291568.39</v>
      </c>
      <c r="F31" s="58">
        <f t="shared" si="0"/>
        <v>399.60999999998603</v>
      </c>
    </row>
    <row r="32" spans="1:6" ht="33.75" x14ac:dyDescent="0.2">
      <c r="A32" s="53" t="s">
        <v>202</v>
      </c>
      <c r="B32" s="54" t="s">
        <v>181</v>
      </c>
      <c r="C32" s="55" t="s">
        <v>206</v>
      </c>
      <c r="D32" s="56">
        <v>4891</v>
      </c>
      <c r="E32" s="57">
        <v>4891</v>
      </c>
      <c r="F32" s="58" t="str">
        <f t="shared" si="0"/>
        <v>-</v>
      </c>
    </row>
    <row r="33" spans="1:6" ht="33.75" x14ac:dyDescent="0.2">
      <c r="A33" s="53" t="s">
        <v>202</v>
      </c>
      <c r="B33" s="54" t="s">
        <v>181</v>
      </c>
      <c r="C33" s="55" t="s">
        <v>207</v>
      </c>
      <c r="D33" s="56">
        <v>14</v>
      </c>
      <c r="E33" s="57">
        <v>13.04</v>
      </c>
      <c r="F33" s="58">
        <f t="shared" si="0"/>
        <v>0.96000000000000085</v>
      </c>
    </row>
    <row r="34" spans="1:6" ht="22.5" x14ac:dyDescent="0.2">
      <c r="A34" s="53" t="s">
        <v>208</v>
      </c>
      <c r="B34" s="54" t="s">
        <v>181</v>
      </c>
      <c r="C34" s="55" t="s">
        <v>209</v>
      </c>
      <c r="D34" s="56">
        <v>890695</v>
      </c>
      <c r="E34" s="57">
        <v>890694.91</v>
      </c>
      <c r="F34" s="58">
        <f t="shared" si="0"/>
        <v>8.999999996740371E-2</v>
      </c>
    </row>
    <row r="35" spans="1:6" ht="22.5" x14ac:dyDescent="0.2">
      <c r="A35" s="53" t="s">
        <v>208</v>
      </c>
      <c r="B35" s="54" t="s">
        <v>181</v>
      </c>
      <c r="C35" s="55" t="s">
        <v>210</v>
      </c>
      <c r="D35" s="56">
        <v>920636</v>
      </c>
      <c r="E35" s="57">
        <v>920635.56</v>
      </c>
      <c r="F35" s="58">
        <f t="shared" si="0"/>
        <v>0.43999999994412065</v>
      </c>
    </row>
    <row r="36" spans="1:6" ht="22.5" x14ac:dyDescent="0.2">
      <c r="A36" s="53" t="s">
        <v>208</v>
      </c>
      <c r="B36" s="54" t="s">
        <v>181</v>
      </c>
      <c r="C36" s="55" t="s">
        <v>211</v>
      </c>
      <c r="D36" s="56">
        <v>3511004</v>
      </c>
      <c r="E36" s="57">
        <v>3511003.85</v>
      </c>
      <c r="F36" s="58">
        <f t="shared" si="0"/>
        <v>0.14999999990686774</v>
      </c>
    </row>
    <row r="37" spans="1:6" ht="22.5" x14ac:dyDescent="0.2">
      <c r="A37" s="53" t="s">
        <v>208</v>
      </c>
      <c r="B37" s="54" t="s">
        <v>181</v>
      </c>
      <c r="C37" s="55" t="s">
        <v>212</v>
      </c>
      <c r="D37" s="56">
        <v>114486</v>
      </c>
      <c r="E37" s="57">
        <v>114485.34</v>
      </c>
      <c r="F37" s="58">
        <f t="shared" si="0"/>
        <v>0.66000000000349246</v>
      </c>
    </row>
    <row r="38" spans="1:6" ht="45" x14ac:dyDescent="0.2">
      <c r="A38" s="53" t="s">
        <v>213</v>
      </c>
      <c r="B38" s="54" t="s">
        <v>181</v>
      </c>
      <c r="C38" s="55" t="s">
        <v>214</v>
      </c>
      <c r="D38" s="56">
        <v>4900245.7300000004</v>
      </c>
      <c r="E38" s="57">
        <v>4900245.04</v>
      </c>
      <c r="F38" s="58">
        <f t="shared" si="0"/>
        <v>0.69000000040978193</v>
      </c>
    </row>
    <row r="39" spans="1:6" ht="45" x14ac:dyDescent="0.2">
      <c r="A39" s="53" t="s">
        <v>213</v>
      </c>
      <c r="B39" s="54" t="s">
        <v>181</v>
      </c>
      <c r="C39" s="55" t="s">
        <v>215</v>
      </c>
      <c r="D39" s="56">
        <v>1080</v>
      </c>
      <c r="E39" s="57">
        <v>1080</v>
      </c>
      <c r="F39" s="58" t="str">
        <f t="shared" si="0"/>
        <v>-</v>
      </c>
    </row>
    <row r="40" spans="1:6" ht="45" x14ac:dyDescent="0.2">
      <c r="A40" s="53" t="s">
        <v>213</v>
      </c>
      <c r="B40" s="54" t="s">
        <v>181</v>
      </c>
      <c r="C40" s="55" t="s">
        <v>216</v>
      </c>
      <c r="D40" s="56">
        <v>1469198.32</v>
      </c>
      <c r="E40" s="57">
        <v>1469198.21</v>
      </c>
      <c r="F40" s="58">
        <f t="shared" si="0"/>
        <v>0.11000000010244548</v>
      </c>
    </row>
    <row r="41" spans="1:6" ht="45" x14ac:dyDescent="0.2">
      <c r="A41" s="53" t="s">
        <v>213</v>
      </c>
      <c r="B41" s="54" t="s">
        <v>181</v>
      </c>
      <c r="C41" s="55" t="s">
        <v>217</v>
      </c>
      <c r="D41" s="56">
        <v>1181538</v>
      </c>
      <c r="E41" s="57">
        <v>1181535.5900000001</v>
      </c>
      <c r="F41" s="58">
        <f t="shared" si="0"/>
        <v>2.409999999916181</v>
      </c>
    </row>
    <row r="42" spans="1:6" ht="45" x14ac:dyDescent="0.2">
      <c r="A42" s="53" t="s">
        <v>213</v>
      </c>
      <c r="B42" s="54" t="s">
        <v>181</v>
      </c>
      <c r="C42" s="55" t="s">
        <v>218</v>
      </c>
      <c r="D42" s="56">
        <v>8013</v>
      </c>
      <c r="E42" s="57">
        <v>8013</v>
      </c>
      <c r="F42" s="58" t="str">
        <f t="shared" si="0"/>
        <v>-</v>
      </c>
    </row>
    <row r="43" spans="1:6" ht="45" x14ac:dyDescent="0.2">
      <c r="A43" s="53" t="s">
        <v>213</v>
      </c>
      <c r="B43" s="54" t="s">
        <v>181</v>
      </c>
      <c r="C43" s="55" t="s">
        <v>219</v>
      </c>
      <c r="D43" s="56">
        <v>12693</v>
      </c>
      <c r="E43" s="57">
        <v>12692.39</v>
      </c>
      <c r="F43" s="58">
        <f t="shared" si="0"/>
        <v>0.61000000000058208</v>
      </c>
    </row>
    <row r="44" spans="1:6" ht="33.75" x14ac:dyDescent="0.2">
      <c r="A44" s="53" t="s">
        <v>220</v>
      </c>
      <c r="B44" s="54" t="s">
        <v>181</v>
      </c>
      <c r="C44" s="55" t="s">
        <v>221</v>
      </c>
      <c r="D44" s="56">
        <v>542006.25</v>
      </c>
      <c r="E44" s="57">
        <v>542006.25</v>
      </c>
      <c r="F44" s="58" t="str">
        <f t="shared" si="0"/>
        <v>-</v>
      </c>
    </row>
    <row r="45" spans="1:6" ht="33.75" x14ac:dyDescent="0.2">
      <c r="A45" s="53" t="s">
        <v>220</v>
      </c>
      <c r="B45" s="54" t="s">
        <v>181</v>
      </c>
      <c r="C45" s="55" t="s">
        <v>222</v>
      </c>
      <c r="D45" s="56">
        <v>163684.82</v>
      </c>
      <c r="E45" s="57">
        <v>163684.82</v>
      </c>
      <c r="F45" s="58" t="str">
        <f t="shared" si="0"/>
        <v>-</v>
      </c>
    </row>
    <row r="46" spans="1:6" ht="33.75" x14ac:dyDescent="0.2">
      <c r="A46" s="53" t="s">
        <v>223</v>
      </c>
      <c r="B46" s="54" t="s">
        <v>181</v>
      </c>
      <c r="C46" s="55" t="s">
        <v>224</v>
      </c>
      <c r="D46" s="56">
        <v>299046.40000000002</v>
      </c>
      <c r="E46" s="57">
        <v>299046.40000000002</v>
      </c>
      <c r="F46" s="58" t="str">
        <f t="shared" si="0"/>
        <v>-</v>
      </c>
    </row>
    <row r="47" spans="1:6" ht="33.75" x14ac:dyDescent="0.2">
      <c r="A47" s="53" t="s">
        <v>223</v>
      </c>
      <c r="B47" s="54" t="s">
        <v>181</v>
      </c>
      <c r="C47" s="55" t="s">
        <v>225</v>
      </c>
      <c r="D47" s="56">
        <v>90312.05</v>
      </c>
      <c r="E47" s="57">
        <v>90312.05</v>
      </c>
      <c r="F47" s="58" t="str">
        <f t="shared" ref="F47:F78" si="1">IF(OR(D47="-",IF(E47="-",0,E47)&gt;=IF(D47="-",0,D47)),"-",IF(D47="-",0,D47)-IF(E47="-",0,E47))</f>
        <v>-</v>
      </c>
    </row>
    <row r="48" spans="1:6" ht="56.25" x14ac:dyDescent="0.2">
      <c r="A48" s="53" t="s">
        <v>226</v>
      </c>
      <c r="B48" s="54" t="s">
        <v>181</v>
      </c>
      <c r="C48" s="55" t="s">
        <v>227</v>
      </c>
      <c r="D48" s="56">
        <v>300.27</v>
      </c>
      <c r="E48" s="57">
        <v>300.27</v>
      </c>
      <c r="F48" s="58" t="str">
        <f t="shared" si="1"/>
        <v>-</v>
      </c>
    </row>
    <row r="49" spans="1:6" ht="56.25" x14ac:dyDescent="0.2">
      <c r="A49" s="53" t="s">
        <v>226</v>
      </c>
      <c r="B49" s="54" t="s">
        <v>181</v>
      </c>
      <c r="C49" s="55" t="s">
        <v>228</v>
      </c>
      <c r="D49" s="56">
        <v>90.68</v>
      </c>
      <c r="E49" s="57">
        <v>90.68</v>
      </c>
      <c r="F49" s="58" t="str">
        <f t="shared" si="1"/>
        <v>-</v>
      </c>
    </row>
    <row r="50" spans="1:6" ht="33.75" x14ac:dyDescent="0.2">
      <c r="A50" s="53" t="s">
        <v>220</v>
      </c>
      <c r="B50" s="54" t="s">
        <v>181</v>
      </c>
      <c r="C50" s="55" t="s">
        <v>229</v>
      </c>
      <c r="D50" s="56">
        <v>210750.37</v>
      </c>
      <c r="E50" s="57">
        <v>210750.37</v>
      </c>
      <c r="F50" s="58" t="str">
        <f t="shared" si="1"/>
        <v>-</v>
      </c>
    </row>
    <row r="51" spans="1:6" ht="33.75" x14ac:dyDescent="0.2">
      <c r="A51" s="53" t="s">
        <v>220</v>
      </c>
      <c r="B51" s="54" t="s">
        <v>181</v>
      </c>
      <c r="C51" s="55" t="s">
        <v>230</v>
      </c>
      <c r="D51" s="56">
        <v>63646.41</v>
      </c>
      <c r="E51" s="57">
        <v>63646.41</v>
      </c>
      <c r="F51" s="58" t="str">
        <f t="shared" si="1"/>
        <v>-</v>
      </c>
    </row>
    <row r="52" spans="1:6" ht="90" x14ac:dyDescent="0.2">
      <c r="A52" s="65" t="s">
        <v>231</v>
      </c>
      <c r="B52" s="54" t="s">
        <v>181</v>
      </c>
      <c r="C52" s="55" t="s">
        <v>232</v>
      </c>
      <c r="D52" s="56">
        <v>1434644.06</v>
      </c>
      <c r="E52" s="57">
        <v>1434643.21</v>
      </c>
      <c r="F52" s="58">
        <f t="shared" si="1"/>
        <v>0.85000000009313226</v>
      </c>
    </row>
    <row r="53" spans="1:6" ht="33.75" x14ac:dyDescent="0.2">
      <c r="A53" s="53" t="s">
        <v>233</v>
      </c>
      <c r="B53" s="54" t="s">
        <v>181</v>
      </c>
      <c r="C53" s="55" t="s">
        <v>234</v>
      </c>
      <c r="D53" s="56">
        <v>60000</v>
      </c>
      <c r="E53" s="57">
        <v>60000</v>
      </c>
      <c r="F53" s="58" t="str">
        <f t="shared" si="1"/>
        <v>-</v>
      </c>
    </row>
    <row r="54" spans="1:6" ht="22.5" x14ac:dyDescent="0.2">
      <c r="A54" s="53" t="s">
        <v>235</v>
      </c>
      <c r="B54" s="54" t="s">
        <v>181</v>
      </c>
      <c r="C54" s="55" t="s">
        <v>236</v>
      </c>
      <c r="D54" s="56">
        <v>90134</v>
      </c>
      <c r="E54" s="57">
        <v>90133.77</v>
      </c>
      <c r="F54" s="58">
        <f t="shared" si="1"/>
        <v>0.22999999999592546</v>
      </c>
    </row>
    <row r="55" spans="1:6" ht="22.5" x14ac:dyDescent="0.2">
      <c r="A55" s="53" t="s">
        <v>235</v>
      </c>
      <c r="B55" s="54" t="s">
        <v>181</v>
      </c>
      <c r="C55" s="55" t="s">
        <v>237</v>
      </c>
      <c r="D55" s="56">
        <v>27221</v>
      </c>
      <c r="E55" s="57">
        <v>27220.400000000001</v>
      </c>
      <c r="F55" s="58">
        <f t="shared" si="1"/>
        <v>0.59999999999854481</v>
      </c>
    </row>
    <row r="56" spans="1:6" ht="22.5" x14ac:dyDescent="0.2">
      <c r="A56" s="53" t="s">
        <v>235</v>
      </c>
      <c r="B56" s="54" t="s">
        <v>181</v>
      </c>
      <c r="C56" s="55" t="s">
        <v>238</v>
      </c>
      <c r="D56" s="56">
        <v>12600</v>
      </c>
      <c r="E56" s="57">
        <v>12600</v>
      </c>
      <c r="F56" s="58" t="str">
        <f t="shared" si="1"/>
        <v>-</v>
      </c>
    </row>
    <row r="57" spans="1:6" ht="33.75" x14ac:dyDescent="0.2">
      <c r="A57" s="53" t="s">
        <v>239</v>
      </c>
      <c r="B57" s="54" t="s">
        <v>181</v>
      </c>
      <c r="C57" s="55" t="s">
        <v>240</v>
      </c>
      <c r="D57" s="56">
        <v>4862.62</v>
      </c>
      <c r="E57" s="57">
        <v>4862</v>
      </c>
      <c r="F57" s="58">
        <f t="shared" si="1"/>
        <v>0.61999999999989086</v>
      </c>
    </row>
    <row r="58" spans="1:6" ht="67.5" x14ac:dyDescent="0.2">
      <c r="A58" s="65" t="s">
        <v>241</v>
      </c>
      <c r="B58" s="54" t="s">
        <v>181</v>
      </c>
      <c r="C58" s="55" t="s">
        <v>242</v>
      </c>
      <c r="D58" s="56">
        <v>1334002</v>
      </c>
      <c r="E58" s="57">
        <v>1330126.42</v>
      </c>
      <c r="F58" s="58">
        <f t="shared" si="1"/>
        <v>3875.5800000000745</v>
      </c>
    </row>
    <row r="59" spans="1:6" ht="45" x14ac:dyDescent="0.2">
      <c r="A59" s="53" t="s">
        <v>243</v>
      </c>
      <c r="B59" s="54" t="s">
        <v>181</v>
      </c>
      <c r="C59" s="55" t="s">
        <v>244</v>
      </c>
      <c r="D59" s="56">
        <v>971279</v>
      </c>
      <c r="E59" s="57">
        <v>971278.22</v>
      </c>
      <c r="F59" s="58">
        <f t="shared" si="1"/>
        <v>0.78000000002793968</v>
      </c>
    </row>
    <row r="60" spans="1:6" ht="45" x14ac:dyDescent="0.2">
      <c r="A60" s="53" t="s">
        <v>243</v>
      </c>
      <c r="B60" s="54" t="s">
        <v>181</v>
      </c>
      <c r="C60" s="55" t="s">
        <v>245</v>
      </c>
      <c r="D60" s="56">
        <v>230388</v>
      </c>
      <c r="E60" s="57">
        <v>230387.47</v>
      </c>
      <c r="F60" s="58">
        <f t="shared" si="1"/>
        <v>0.52999999999883585</v>
      </c>
    </row>
    <row r="61" spans="1:6" ht="45" x14ac:dyDescent="0.2">
      <c r="A61" s="53" t="s">
        <v>243</v>
      </c>
      <c r="B61" s="54" t="s">
        <v>181</v>
      </c>
      <c r="C61" s="55" t="s">
        <v>246</v>
      </c>
      <c r="D61" s="56">
        <v>109892.38</v>
      </c>
      <c r="E61" s="57">
        <v>109890.84</v>
      </c>
      <c r="F61" s="58">
        <f t="shared" si="1"/>
        <v>1.5400000000081491</v>
      </c>
    </row>
    <row r="62" spans="1:6" ht="45" x14ac:dyDescent="0.2">
      <c r="A62" s="53" t="s">
        <v>243</v>
      </c>
      <c r="B62" s="54" t="s">
        <v>181</v>
      </c>
      <c r="C62" s="55" t="s">
        <v>247</v>
      </c>
      <c r="D62" s="56">
        <v>135354</v>
      </c>
      <c r="E62" s="57">
        <v>135353.28</v>
      </c>
      <c r="F62" s="58">
        <f t="shared" si="1"/>
        <v>0.72000000000116415</v>
      </c>
    </row>
    <row r="63" spans="1:6" ht="45" x14ac:dyDescent="0.2">
      <c r="A63" s="53" t="s">
        <v>243</v>
      </c>
      <c r="B63" s="54" t="s">
        <v>181</v>
      </c>
      <c r="C63" s="55" t="s">
        <v>248</v>
      </c>
      <c r="D63" s="56">
        <v>307.44</v>
      </c>
      <c r="E63" s="57">
        <v>307.17</v>
      </c>
      <c r="F63" s="58">
        <f t="shared" si="1"/>
        <v>0.26999999999998181</v>
      </c>
    </row>
    <row r="64" spans="1:6" ht="45" x14ac:dyDescent="0.2">
      <c r="A64" s="53" t="s">
        <v>243</v>
      </c>
      <c r="B64" s="54" t="s">
        <v>181</v>
      </c>
      <c r="C64" s="55" t="s">
        <v>249</v>
      </c>
      <c r="D64" s="56">
        <v>3910.35</v>
      </c>
      <c r="E64" s="57">
        <v>3910</v>
      </c>
      <c r="F64" s="58">
        <f t="shared" si="1"/>
        <v>0.34999999999990905</v>
      </c>
    </row>
    <row r="65" spans="1:6" ht="45" x14ac:dyDescent="0.2">
      <c r="A65" s="53" t="s">
        <v>243</v>
      </c>
      <c r="B65" s="54" t="s">
        <v>181</v>
      </c>
      <c r="C65" s="55" t="s">
        <v>250</v>
      </c>
      <c r="D65" s="56">
        <v>698.21</v>
      </c>
      <c r="E65" s="57">
        <v>698.21</v>
      </c>
      <c r="F65" s="58" t="str">
        <f t="shared" si="1"/>
        <v>-</v>
      </c>
    </row>
    <row r="66" spans="1:6" ht="33.75" x14ac:dyDescent="0.2">
      <c r="A66" s="53" t="s">
        <v>251</v>
      </c>
      <c r="B66" s="54" t="s">
        <v>181</v>
      </c>
      <c r="C66" s="55" t="s">
        <v>252</v>
      </c>
      <c r="D66" s="56">
        <v>4418.2</v>
      </c>
      <c r="E66" s="57">
        <v>4418.2</v>
      </c>
      <c r="F66" s="58" t="str">
        <f t="shared" si="1"/>
        <v>-</v>
      </c>
    </row>
    <row r="67" spans="1:6" ht="33.75" x14ac:dyDescent="0.2">
      <c r="A67" s="53" t="s">
        <v>251</v>
      </c>
      <c r="B67" s="54" t="s">
        <v>181</v>
      </c>
      <c r="C67" s="55" t="s">
        <v>253</v>
      </c>
      <c r="D67" s="56">
        <v>1334.28</v>
      </c>
      <c r="E67" s="57">
        <v>1334.28</v>
      </c>
      <c r="F67" s="58" t="str">
        <f t="shared" si="1"/>
        <v>-</v>
      </c>
    </row>
    <row r="68" spans="1:6" ht="33.75" x14ac:dyDescent="0.2">
      <c r="A68" s="53" t="s">
        <v>220</v>
      </c>
      <c r="B68" s="54" t="s">
        <v>181</v>
      </c>
      <c r="C68" s="55" t="s">
        <v>254</v>
      </c>
      <c r="D68" s="56">
        <v>194.48</v>
      </c>
      <c r="E68" s="57">
        <v>194.48</v>
      </c>
      <c r="F68" s="58" t="str">
        <f t="shared" si="1"/>
        <v>-</v>
      </c>
    </row>
    <row r="69" spans="1:6" ht="33.75" x14ac:dyDescent="0.2">
      <c r="A69" s="53" t="s">
        <v>220</v>
      </c>
      <c r="B69" s="54" t="s">
        <v>181</v>
      </c>
      <c r="C69" s="55" t="s">
        <v>255</v>
      </c>
      <c r="D69" s="56">
        <v>58.74</v>
      </c>
      <c r="E69" s="57">
        <v>58.74</v>
      </c>
      <c r="F69" s="58" t="str">
        <f t="shared" si="1"/>
        <v>-</v>
      </c>
    </row>
    <row r="70" spans="1:6" ht="67.5" x14ac:dyDescent="0.2">
      <c r="A70" s="53" t="s">
        <v>256</v>
      </c>
      <c r="B70" s="54" t="s">
        <v>181</v>
      </c>
      <c r="C70" s="55" t="s">
        <v>257</v>
      </c>
      <c r="D70" s="56">
        <v>249597</v>
      </c>
      <c r="E70" s="57">
        <v>248236.17</v>
      </c>
      <c r="F70" s="58">
        <f t="shared" si="1"/>
        <v>1360.8299999999872</v>
      </c>
    </row>
    <row r="71" spans="1:6" ht="101.25" x14ac:dyDescent="0.2">
      <c r="A71" s="65" t="s">
        <v>258</v>
      </c>
      <c r="B71" s="54" t="s">
        <v>181</v>
      </c>
      <c r="C71" s="55" t="s">
        <v>259</v>
      </c>
      <c r="D71" s="56">
        <v>72706</v>
      </c>
      <c r="E71" s="57">
        <v>72705.119999999995</v>
      </c>
      <c r="F71" s="58">
        <f t="shared" si="1"/>
        <v>0.88000000000465661</v>
      </c>
    </row>
    <row r="72" spans="1:6" ht="56.25" x14ac:dyDescent="0.2">
      <c r="A72" s="53" t="s">
        <v>260</v>
      </c>
      <c r="B72" s="54" t="s">
        <v>181</v>
      </c>
      <c r="C72" s="55" t="s">
        <v>261</v>
      </c>
      <c r="D72" s="56">
        <v>56481</v>
      </c>
      <c r="E72" s="57">
        <v>56480.95</v>
      </c>
      <c r="F72" s="58">
        <f t="shared" si="1"/>
        <v>5.0000000002910383E-2</v>
      </c>
    </row>
    <row r="73" spans="1:6" ht="22.5" x14ac:dyDescent="0.2">
      <c r="A73" s="53" t="s">
        <v>262</v>
      </c>
      <c r="B73" s="54" t="s">
        <v>181</v>
      </c>
      <c r="C73" s="55" t="s">
        <v>263</v>
      </c>
      <c r="D73" s="56">
        <v>20346257</v>
      </c>
      <c r="E73" s="57">
        <v>20346255.870000001</v>
      </c>
      <c r="F73" s="58">
        <f t="shared" si="1"/>
        <v>1.1299999989569187</v>
      </c>
    </row>
    <row r="74" spans="1:6" ht="45" x14ac:dyDescent="0.2">
      <c r="A74" s="53" t="s">
        <v>264</v>
      </c>
      <c r="B74" s="54" t="s">
        <v>181</v>
      </c>
      <c r="C74" s="55" t="s">
        <v>265</v>
      </c>
      <c r="D74" s="56">
        <v>28558948</v>
      </c>
      <c r="E74" s="57">
        <v>28558947.370000001</v>
      </c>
      <c r="F74" s="58">
        <f t="shared" si="1"/>
        <v>0.62999999895691872</v>
      </c>
    </row>
    <row r="75" spans="1:6" ht="22.5" x14ac:dyDescent="0.2">
      <c r="A75" s="53" t="s">
        <v>266</v>
      </c>
      <c r="B75" s="54" t="s">
        <v>181</v>
      </c>
      <c r="C75" s="55" t="s">
        <v>267</v>
      </c>
      <c r="D75" s="56">
        <v>17344459.219999999</v>
      </c>
      <c r="E75" s="57">
        <v>17344459.219999999</v>
      </c>
      <c r="F75" s="58" t="str">
        <f t="shared" si="1"/>
        <v>-</v>
      </c>
    </row>
    <row r="76" spans="1:6" ht="56.25" x14ac:dyDescent="0.2">
      <c r="A76" s="53" t="s">
        <v>268</v>
      </c>
      <c r="B76" s="54" t="s">
        <v>181</v>
      </c>
      <c r="C76" s="55" t="s">
        <v>269</v>
      </c>
      <c r="D76" s="56">
        <v>438000</v>
      </c>
      <c r="E76" s="57">
        <v>438000</v>
      </c>
      <c r="F76" s="58" t="str">
        <f t="shared" si="1"/>
        <v>-</v>
      </c>
    </row>
    <row r="77" spans="1:6" ht="22.5" x14ac:dyDescent="0.2">
      <c r="A77" s="53" t="s">
        <v>208</v>
      </c>
      <c r="B77" s="54" t="s">
        <v>181</v>
      </c>
      <c r="C77" s="55" t="s">
        <v>270</v>
      </c>
      <c r="D77" s="56">
        <v>1054614</v>
      </c>
      <c r="E77" s="57">
        <v>1054613.44</v>
      </c>
      <c r="F77" s="58">
        <f t="shared" si="1"/>
        <v>0.56000000005587935</v>
      </c>
    </row>
    <row r="78" spans="1:6" ht="67.5" x14ac:dyDescent="0.2">
      <c r="A78" s="53" t="s">
        <v>271</v>
      </c>
      <c r="B78" s="54" t="s">
        <v>181</v>
      </c>
      <c r="C78" s="55" t="s">
        <v>272</v>
      </c>
      <c r="D78" s="56">
        <v>468400</v>
      </c>
      <c r="E78" s="57">
        <v>468400</v>
      </c>
      <c r="F78" s="58" t="str">
        <f t="shared" si="1"/>
        <v>-</v>
      </c>
    </row>
    <row r="79" spans="1:6" ht="22.5" x14ac:dyDescent="0.2">
      <c r="A79" s="53" t="s">
        <v>273</v>
      </c>
      <c r="B79" s="54" t="s">
        <v>181</v>
      </c>
      <c r="C79" s="55" t="s">
        <v>274</v>
      </c>
      <c r="D79" s="56">
        <v>30000</v>
      </c>
      <c r="E79" s="57">
        <v>30000</v>
      </c>
      <c r="F79" s="58" t="str">
        <f t="shared" ref="F79:F110" si="2">IF(OR(D79="-",IF(E79="-",0,E79)&gt;=IF(D79="-",0,D79)),"-",IF(D79="-",0,D79)-IF(E79="-",0,E79))</f>
        <v>-</v>
      </c>
    </row>
    <row r="80" spans="1:6" ht="45" x14ac:dyDescent="0.2">
      <c r="A80" s="53" t="s">
        <v>275</v>
      </c>
      <c r="B80" s="54" t="s">
        <v>181</v>
      </c>
      <c r="C80" s="55" t="s">
        <v>276</v>
      </c>
      <c r="D80" s="56">
        <v>128587</v>
      </c>
      <c r="E80" s="57">
        <v>128587</v>
      </c>
      <c r="F80" s="58" t="str">
        <f t="shared" si="2"/>
        <v>-</v>
      </c>
    </row>
    <row r="81" spans="1:6" ht="45" x14ac:dyDescent="0.2">
      <c r="A81" s="53" t="s">
        <v>275</v>
      </c>
      <c r="B81" s="54" t="s">
        <v>181</v>
      </c>
      <c r="C81" s="55" t="s">
        <v>277</v>
      </c>
      <c r="D81" s="56">
        <v>300000</v>
      </c>
      <c r="E81" s="57">
        <v>299999.32</v>
      </c>
      <c r="F81" s="58">
        <f t="shared" si="2"/>
        <v>0.67999999999301508</v>
      </c>
    </row>
    <row r="82" spans="1:6" ht="22.5" x14ac:dyDescent="0.2">
      <c r="A82" s="53" t="s">
        <v>278</v>
      </c>
      <c r="B82" s="54" t="s">
        <v>181</v>
      </c>
      <c r="C82" s="55" t="s">
        <v>279</v>
      </c>
      <c r="D82" s="56">
        <v>597487.03</v>
      </c>
      <c r="E82" s="57">
        <v>597486.06000000006</v>
      </c>
      <c r="F82" s="58">
        <f t="shared" si="2"/>
        <v>0.96999999997206032</v>
      </c>
    </row>
    <row r="83" spans="1:6" ht="22.5" x14ac:dyDescent="0.2">
      <c r="A83" s="53" t="s">
        <v>280</v>
      </c>
      <c r="B83" s="54" t="s">
        <v>181</v>
      </c>
      <c r="C83" s="55" t="s">
        <v>281</v>
      </c>
      <c r="D83" s="56">
        <v>614378</v>
      </c>
      <c r="E83" s="57">
        <v>614377.19999999995</v>
      </c>
      <c r="F83" s="58">
        <f t="shared" si="2"/>
        <v>0.80000000004656613</v>
      </c>
    </row>
    <row r="84" spans="1:6" ht="45" x14ac:dyDescent="0.2">
      <c r="A84" s="53" t="s">
        <v>282</v>
      </c>
      <c r="B84" s="54" t="s">
        <v>181</v>
      </c>
      <c r="C84" s="55" t="s">
        <v>283</v>
      </c>
      <c r="D84" s="56">
        <v>4240897.5599999996</v>
      </c>
      <c r="E84" s="57">
        <v>4240896.51</v>
      </c>
      <c r="F84" s="58">
        <f t="shared" si="2"/>
        <v>1.0499999998137355</v>
      </c>
    </row>
    <row r="85" spans="1:6" ht="33.75" x14ac:dyDescent="0.2">
      <c r="A85" s="53" t="s">
        <v>284</v>
      </c>
      <c r="B85" s="54" t="s">
        <v>181</v>
      </c>
      <c r="C85" s="55" t="s">
        <v>285</v>
      </c>
      <c r="D85" s="56">
        <v>11450000</v>
      </c>
      <c r="E85" s="57">
        <v>11450000</v>
      </c>
      <c r="F85" s="58" t="str">
        <f t="shared" si="2"/>
        <v>-</v>
      </c>
    </row>
    <row r="86" spans="1:6" ht="22.5" x14ac:dyDescent="0.2">
      <c r="A86" s="53" t="s">
        <v>286</v>
      </c>
      <c r="B86" s="54" t="s">
        <v>181</v>
      </c>
      <c r="C86" s="55" t="s">
        <v>287</v>
      </c>
      <c r="D86" s="56">
        <v>15012888.800000001</v>
      </c>
      <c r="E86" s="57">
        <v>15012886.699999999</v>
      </c>
      <c r="F86" s="58">
        <f t="shared" si="2"/>
        <v>2.1000000014901161</v>
      </c>
    </row>
    <row r="87" spans="1:6" ht="22.5" x14ac:dyDescent="0.2">
      <c r="A87" s="53" t="s">
        <v>286</v>
      </c>
      <c r="B87" s="54" t="s">
        <v>181</v>
      </c>
      <c r="C87" s="55" t="s">
        <v>288</v>
      </c>
      <c r="D87" s="56">
        <v>4716813.2</v>
      </c>
      <c r="E87" s="57">
        <v>4716812.97</v>
      </c>
      <c r="F87" s="58">
        <f t="shared" si="2"/>
        <v>0.23000000044703484</v>
      </c>
    </row>
    <row r="88" spans="1:6" ht="22.5" x14ac:dyDescent="0.2">
      <c r="A88" s="53" t="s">
        <v>286</v>
      </c>
      <c r="B88" s="54" t="s">
        <v>181</v>
      </c>
      <c r="C88" s="55" t="s">
        <v>289</v>
      </c>
      <c r="D88" s="56">
        <v>301</v>
      </c>
      <c r="E88" s="57">
        <v>300.25</v>
      </c>
      <c r="F88" s="58">
        <f t="shared" si="2"/>
        <v>0.75</v>
      </c>
    </row>
    <row r="89" spans="1:6" ht="33.75" x14ac:dyDescent="0.2">
      <c r="A89" s="53" t="s">
        <v>290</v>
      </c>
      <c r="B89" s="54" t="s">
        <v>181</v>
      </c>
      <c r="C89" s="55" t="s">
        <v>291</v>
      </c>
      <c r="D89" s="56">
        <v>540000</v>
      </c>
      <c r="E89" s="57">
        <v>540000</v>
      </c>
      <c r="F89" s="58" t="str">
        <f t="shared" si="2"/>
        <v>-</v>
      </c>
    </row>
    <row r="90" spans="1:6" ht="22.5" x14ac:dyDescent="0.2">
      <c r="A90" s="53" t="s">
        <v>266</v>
      </c>
      <c r="B90" s="54" t="s">
        <v>181</v>
      </c>
      <c r="C90" s="55" t="s">
        <v>292</v>
      </c>
      <c r="D90" s="56">
        <v>3657418.11</v>
      </c>
      <c r="E90" s="57">
        <v>3657418.11</v>
      </c>
      <c r="F90" s="58" t="str">
        <f t="shared" si="2"/>
        <v>-</v>
      </c>
    </row>
    <row r="91" spans="1:6" ht="22.5" x14ac:dyDescent="0.2">
      <c r="A91" s="53" t="s">
        <v>293</v>
      </c>
      <c r="B91" s="54" t="s">
        <v>181</v>
      </c>
      <c r="C91" s="55" t="s">
        <v>294</v>
      </c>
      <c r="D91" s="56">
        <v>2072939.32</v>
      </c>
      <c r="E91" s="57">
        <v>2072937.89</v>
      </c>
      <c r="F91" s="58">
        <f t="shared" si="2"/>
        <v>1.4300000001676381</v>
      </c>
    </row>
    <row r="92" spans="1:6" ht="22.5" x14ac:dyDescent="0.2">
      <c r="A92" s="53" t="s">
        <v>293</v>
      </c>
      <c r="B92" s="54" t="s">
        <v>181</v>
      </c>
      <c r="C92" s="55" t="s">
        <v>295</v>
      </c>
      <c r="D92" s="56">
        <v>622578.80000000005</v>
      </c>
      <c r="E92" s="57">
        <v>622578.68000000005</v>
      </c>
      <c r="F92" s="58">
        <f t="shared" si="2"/>
        <v>0.11999999999534339</v>
      </c>
    </row>
    <row r="93" spans="1:6" ht="22.5" x14ac:dyDescent="0.2">
      <c r="A93" s="53" t="s">
        <v>293</v>
      </c>
      <c r="B93" s="54" t="s">
        <v>181</v>
      </c>
      <c r="C93" s="55" t="s">
        <v>296</v>
      </c>
      <c r="D93" s="56">
        <v>2267999</v>
      </c>
      <c r="E93" s="57">
        <v>2267997.42</v>
      </c>
      <c r="F93" s="58">
        <f t="shared" si="2"/>
        <v>1.5800000000745058</v>
      </c>
    </row>
    <row r="94" spans="1:6" ht="22.5" x14ac:dyDescent="0.2">
      <c r="A94" s="53" t="s">
        <v>293</v>
      </c>
      <c r="B94" s="54" t="s">
        <v>181</v>
      </c>
      <c r="C94" s="55" t="s">
        <v>297</v>
      </c>
      <c r="D94" s="56">
        <v>100590</v>
      </c>
      <c r="E94" s="57">
        <v>100588.31</v>
      </c>
      <c r="F94" s="58">
        <f t="shared" si="2"/>
        <v>1.6900000000023283</v>
      </c>
    </row>
    <row r="95" spans="1:6" ht="22.5" x14ac:dyDescent="0.2">
      <c r="A95" s="53" t="s">
        <v>293</v>
      </c>
      <c r="B95" s="54" t="s">
        <v>181</v>
      </c>
      <c r="C95" s="55" t="s">
        <v>298</v>
      </c>
      <c r="D95" s="56">
        <v>17326</v>
      </c>
      <c r="E95" s="57">
        <v>17326</v>
      </c>
      <c r="F95" s="58" t="str">
        <f t="shared" si="2"/>
        <v>-</v>
      </c>
    </row>
    <row r="96" spans="1:6" ht="22.5" x14ac:dyDescent="0.2">
      <c r="A96" s="53" t="s">
        <v>293</v>
      </c>
      <c r="B96" s="54" t="s">
        <v>181</v>
      </c>
      <c r="C96" s="55" t="s">
        <v>299</v>
      </c>
      <c r="D96" s="56">
        <v>6925</v>
      </c>
      <c r="E96" s="57">
        <v>6924.17</v>
      </c>
      <c r="F96" s="58">
        <f t="shared" si="2"/>
        <v>0.82999999999992724</v>
      </c>
    </row>
    <row r="97" spans="1:6" ht="33.75" x14ac:dyDescent="0.2">
      <c r="A97" s="53" t="s">
        <v>300</v>
      </c>
      <c r="B97" s="54" t="s">
        <v>181</v>
      </c>
      <c r="C97" s="55" t="s">
        <v>301</v>
      </c>
      <c r="D97" s="56">
        <v>482593.28000000003</v>
      </c>
      <c r="E97" s="57">
        <v>482593.28000000003</v>
      </c>
      <c r="F97" s="58" t="str">
        <f t="shared" si="2"/>
        <v>-</v>
      </c>
    </row>
    <row r="98" spans="1:6" ht="33.75" x14ac:dyDescent="0.2">
      <c r="A98" s="53" t="s">
        <v>300</v>
      </c>
      <c r="B98" s="54" t="s">
        <v>181</v>
      </c>
      <c r="C98" s="55" t="s">
        <v>302</v>
      </c>
      <c r="D98" s="56">
        <v>145743.17000000001</v>
      </c>
      <c r="E98" s="57">
        <v>145743.17000000001</v>
      </c>
      <c r="F98" s="58" t="str">
        <f t="shared" si="2"/>
        <v>-</v>
      </c>
    </row>
    <row r="99" spans="1:6" ht="33.75" x14ac:dyDescent="0.2">
      <c r="A99" s="53" t="s">
        <v>223</v>
      </c>
      <c r="B99" s="54" t="s">
        <v>181</v>
      </c>
      <c r="C99" s="55" t="s">
        <v>303</v>
      </c>
      <c r="D99" s="56">
        <v>246360.72</v>
      </c>
      <c r="E99" s="57">
        <v>246360.72</v>
      </c>
      <c r="F99" s="58" t="str">
        <f t="shared" si="2"/>
        <v>-</v>
      </c>
    </row>
    <row r="100" spans="1:6" ht="33.75" x14ac:dyDescent="0.2">
      <c r="A100" s="53" t="s">
        <v>223</v>
      </c>
      <c r="B100" s="54" t="s">
        <v>181</v>
      </c>
      <c r="C100" s="55" t="s">
        <v>304</v>
      </c>
      <c r="D100" s="56">
        <v>74400.83</v>
      </c>
      <c r="E100" s="57">
        <v>74400.83</v>
      </c>
      <c r="F100" s="58" t="str">
        <f t="shared" si="2"/>
        <v>-</v>
      </c>
    </row>
    <row r="101" spans="1:6" ht="56.25" x14ac:dyDescent="0.2">
      <c r="A101" s="53" t="s">
        <v>226</v>
      </c>
      <c r="B101" s="54" t="s">
        <v>181</v>
      </c>
      <c r="C101" s="55" t="s">
        <v>305</v>
      </c>
      <c r="D101" s="56">
        <v>245.68</v>
      </c>
      <c r="E101" s="57">
        <v>245.68</v>
      </c>
      <c r="F101" s="58" t="str">
        <f t="shared" si="2"/>
        <v>-</v>
      </c>
    </row>
    <row r="102" spans="1:6" ht="56.25" x14ac:dyDescent="0.2">
      <c r="A102" s="53" t="s">
        <v>226</v>
      </c>
      <c r="B102" s="54" t="s">
        <v>181</v>
      </c>
      <c r="C102" s="55" t="s">
        <v>306</v>
      </c>
      <c r="D102" s="56">
        <v>74.2</v>
      </c>
      <c r="E102" s="57">
        <v>74.2</v>
      </c>
      <c r="F102" s="58" t="str">
        <f t="shared" si="2"/>
        <v>-</v>
      </c>
    </row>
    <row r="103" spans="1:6" ht="33.75" x14ac:dyDescent="0.2">
      <c r="A103" s="53" t="s">
        <v>220</v>
      </c>
      <c r="B103" s="54" t="s">
        <v>181</v>
      </c>
      <c r="C103" s="55" t="s">
        <v>307</v>
      </c>
      <c r="D103" s="56">
        <v>182661</v>
      </c>
      <c r="E103" s="57">
        <v>182661</v>
      </c>
      <c r="F103" s="58" t="str">
        <f t="shared" si="2"/>
        <v>-</v>
      </c>
    </row>
    <row r="104" spans="1:6" ht="33.75" x14ac:dyDescent="0.2">
      <c r="A104" s="53" t="s">
        <v>220</v>
      </c>
      <c r="B104" s="54" t="s">
        <v>181</v>
      </c>
      <c r="C104" s="55" t="s">
        <v>308</v>
      </c>
      <c r="D104" s="56">
        <v>55164</v>
      </c>
      <c r="E104" s="57">
        <v>55164</v>
      </c>
      <c r="F104" s="58" t="str">
        <f t="shared" si="2"/>
        <v>-</v>
      </c>
    </row>
    <row r="105" spans="1:6" ht="67.5" x14ac:dyDescent="0.2">
      <c r="A105" s="53" t="s">
        <v>309</v>
      </c>
      <c r="B105" s="54" t="s">
        <v>181</v>
      </c>
      <c r="C105" s="55" t="s">
        <v>310</v>
      </c>
      <c r="D105" s="56">
        <v>40000</v>
      </c>
      <c r="E105" s="57">
        <v>40000</v>
      </c>
      <c r="F105" s="58" t="str">
        <f t="shared" si="2"/>
        <v>-</v>
      </c>
    </row>
    <row r="106" spans="1:6" ht="22.5" x14ac:dyDescent="0.2">
      <c r="A106" s="53" t="s">
        <v>311</v>
      </c>
      <c r="B106" s="54" t="s">
        <v>181</v>
      </c>
      <c r="C106" s="55" t="s">
        <v>312</v>
      </c>
      <c r="D106" s="56">
        <v>26750</v>
      </c>
      <c r="E106" s="57">
        <v>26750</v>
      </c>
      <c r="F106" s="58" t="str">
        <f t="shared" si="2"/>
        <v>-</v>
      </c>
    </row>
    <row r="107" spans="1:6" ht="33.75" x14ac:dyDescent="0.2">
      <c r="A107" s="53" t="s">
        <v>313</v>
      </c>
      <c r="B107" s="54" t="s">
        <v>181</v>
      </c>
      <c r="C107" s="55" t="s">
        <v>314</v>
      </c>
      <c r="D107" s="56">
        <v>499965</v>
      </c>
      <c r="E107" s="57">
        <v>499963.23</v>
      </c>
      <c r="F107" s="58">
        <f t="shared" si="2"/>
        <v>1.7700000000186265</v>
      </c>
    </row>
    <row r="108" spans="1:6" ht="45" x14ac:dyDescent="0.2">
      <c r="A108" s="53" t="s">
        <v>315</v>
      </c>
      <c r="B108" s="54" t="s">
        <v>181</v>
      </c>
      <c r="C108" s="55" t="s">
        <v>316</v>
      </c>
      <c r="D108" s="56">
        <v>788698</v>
      </c>
      <c r="E108" s="57">
        <v>788695.95</v>
      </c>
      <c r="F108" s="58">
        <f t="shared" si="2"/>
        <v>2.0500000000465661</v>
      </c>
    </row>
    <row r="109" spans="1:6" ht="33.75" x14ac:dyDescent="0.2">
      <c r="A109" s="53" t="s">
        <v>317</v>
      </c>
      <c r="B109" s="54" t="s">
        <v>181</v>
      </c>
      <c r="C109" s="55" t="s">
        <v>318</v>
      </c>
      <c r="D109" s="56">
        <v>349454</v>
      </c>
      <c r="E109" s="57">
        <v>349453.42</v>
      </c>
      <c r="F109" s="58">
        <f t="shared" si="2"/>
        <v>0.58000000001629815</v>
      </c>
    </row>
    <row r="110" spans="1:6" ht="33.75" x14ac:dyDescent="0.2">
      <c r="A110" s="53" t="s">
        <v>317</v>
      </c>
      <c r="B110" s="54" t="s">
        <v>181</v>
      </c>
      <c r="C110" s="55" t="s">
        <v>319</v>
      </c>
      <c r="D110" s="56">
        <v>42404</v>
      </c>
      <c r="E110" s="57">
        <v>42403.81</v>
      </c>
      <c r="F110" s="58">
        <f t="shared" si="2"/>
        <v>0.19000000000232831</v>
      </c>
    </row>
    <row r="111" spans="1:6" ht="33.75" x14ac:dyDescent="0.2">
      <c r="A111" s="53" t="s">
        <v>317</v>
      </c>
      <c r="B111" s="54" t="s">
        <v>181</v>
      </c>
      <c r="C111" s="55" t="s">
        <v>320</v>
      </c>
      <c r="D111" s="56">
        <v>451471</v>
      </c>
      <c r="E111" s="57">
        <v>451468.96</v>
      </c>
      <c r="F111" s="58">
        <f t="shared" ref="F111:F129" si="3">IF(OR(D111="-",IF(E111="-",0,E111)&gt;=IF(D111="-",0,D111)),"-",IF(D111="-",0,D111)-IF(E111="-",0,E111))</f>
        <v>2.0399999999790452</v>
      </c>
    </row>
    <row r="112" spans="1:6" ht="33.75" x14ac:dyDescent="0.2">
      <c r="A112" s="53" t="s">
        <v>317</v>
      </c>
      <c r="B112" s="54" t="s">
        <v>181</v>
      </c>
      <c r="C112" s="55" t="s">
        <v>321</v>
      </c>
      <c r="D112" s="56">
        <v>233076</v>
      </c>
      <c r="E112" s="57">
        <v>233075.54</v>
      </c>
      <c r="F112" s="58">
        <f t="shared" si="3"/>
        <v>0.45999999999185093</v>
      </c>
    </row>
    <row r="113" spans="1:6" ht="33.75" x14ac:dyDescent="0.2">
      <c r="A113" s="53" t="s">
        <v>317</v>
      </c>
      <c r="B113" s="54" t="s">
        <v>181</v>
      </c>
      <c r="C113" s="55" t="s">
        <v>322</v>
      </c>
      <c r="D113" s="56">
        <v>21010</v>
      </c>
      <c r="E113" s="57">
        <v>21010</v>
      </c>
      <c r="F113" s="58" t="str">
        <f t="shared" si="3"/>
        <v>-</v>
      </c>
    </row>
    <row r="114" spans="1:6" ht="33.75" x14ac:dyDescent="0.2">
      <c r="A114" s="53" t="s">
        <v>317</v>
      </c>
      <c r="B114" s="54" t="s">
        <v>181</v>
      </c>
      <c r="C114" s="55" t="s">
        <v>323</v>
      </c>
      <c r="D114" s="56">
        <v>4212</v>
      </c>
      <c r="E114" s="57">
        <v>4211.1499999999996</v>
      </c>
      <c r="F114" s="58">
        <f t="shared" si="3"/>
        <v>0.8500000000003638</v>
      </c>
    </row>
    <row r="115" spans="1:6" ht="45" x14ac:dyDescent="0.2">
      <c r="A115" s="53" t="s">
        <v>324</v>
      </c>
      <c r="B115" s="54" t="s">
        <v>181</v>
      </c>
      <c r="C115" s="55" t="s">
        <v>325</v>
      </c>
      <c r="D115" s="56">
        <v>789366.45</v>
      </c>
      <c r="E115" s="57">
        <v>789366.45</v>
      </c>
      <c r="F115" s="58" t="str">
        <f t="shared" si="3"/>
        <v>-</v>
      </c>
    </row>
    <row r="116" spans="1:6" ht="45" x14ac:dyDescent="0.2">
      <c r="A116" s="53" t="s">
        <v>324</v>
      </c>
      <c r="B116" s="54" t="s">
        <v>181</v>
      </c>
      <c r="C116" s="55" t="s">
        <v>326</v>
      </c>
      <c r="D116" s="56">
        <v>238388.66</v>
      </c>
      <c r="E116" s="57">
        <v>238388.66</v>
      </c>
      <c r="F116" s="58" t="str">
        <f t="shared" si="3"/>
        <v>-</v>
      </c>
    </row>
    <row r="117" spans="1:6" ht="45" x14ac:dyDescent="0.2">
      <c r="A117" s="53" t="s">
        <v>324</v>
      </c>
      <c r="B117" s="54" t="s">
        <v>181</v>
      </c>
      <c r="C117" s="55" t="s">
        <v>327</v>
      </c>
      <c r="D117" s="56">
        <v>3733384.89</v>
      </c>
      <c r="E117" s="57">
        <v>3733384.89</v>
      </c>
      <c r="F117" s="58" t="str">
        <f t="shared" si="3"/>
        <v>-</v>
      </c>
    </row>
    <row r="118" spans="1:6" ht="45" x14ac:dyDescent="0.2">
      <c r="A118" s="53" t="s">
        <v>328</v>
      </c>
      <c r="B118" s="54" t="s">
        <v>181</v>
      </c>
      <c r="C118" s="55" t="s">
        <v>329</v>
      </c>
      <c r="D118" s="56">
        <v>1399142.35</v>
      </c>
      <c r="E118" s="57">
        <v>1399142.35</v>
      </c>
      <c r="F118" s="58" t="str">
        <f t="shared" si="3"/>
        <v>-</v>
      </c>
    </row>
    <row r="119" spans="1:6" ht="45" x14ac:dyDescent="0.2">
      <c r="A119" s="53" t="s">
        <v>328</v>
      </c>
      <c r="B119" s="54" t="s">
        <v>181</v>
      </c>
      <c r="C119" s="55" t="s">
        <v>330</v>
      </c>
      <c r="D119" s="56">
        <v>407158.75</v>
      </c>
      <c r="E119" s="57">
        <v>407158.75</v>
      </c>
      <c r="F119" s="58" t="str">
        <f t="shared" si="3"/>
        <v>-</v>
      </c>
    </row>
    <row r="120" spans="1:6" ht="45" x14ac:dyDescent="0.2">
      <c r="A120" s="53" t="s">
        <v>328</v>
      </c>
      <c r="B120" s="54" t="s">
        <v>181</v>
      </c>
      <c r="C120" s="55" t="s">
        <v>331</v>
      </c>
      <c r="D120" s="56">
        <v>6993106.9000000004</v>
      </c>
      <c r="E120" s="57">
        <v>6993106.9000000004</v>
      </c>
      <c r="F120" s="58" t="str">
        <f t="shared" si="3"/>
        <v>-</v>
      </c>
    </row>
    <row r="121" spans="1:6" ht="33.75" x14ac:dyDescent="0.2">
      <c r="A121" s="53" t="s">
        <v>332</v>
      </c>
      <c r="B121" s="54" t="s">
        <v>181</v>
      </c>
      <c r="C121" s="55" t="s">
        <v>333</v>
      </c>
      <c r="D121" s="56">
        <v>1383102</v>
      </c>
      <c r="E121" s="57">
        <v>1383101.13</v>
      </c>
      <c r="F121" s="58">
        <f t="shared" si="3"/>
        <v>0.87000000011175871</v>
      </c>
    </row>
    <row r="122" spans="1:6" ht="22.5" x14ac:dyDescent="0.2">
      <c r="A122" s="53" t="s">
        <v>334</v>
      </c>
      <c r="B122" s="54" t="s">
        <v>181</v>
      </c>
      <c r="C122" s="55" t="s">
        <v>335</v>
      </c>
      <c r="D122" s="56">
        <v>40715</v>
      </c>
      <c r="E122" s="57">
        <v>40715</v>
      </c>
      <c r="F122" s="58" t="str">
        <f t="shared" si="3"/>
        <v>-</v>
      </c>
    </row>
    <row r="123" spans="1:6" ht="33.75" x14ac:dyDescent="0.2">
      <c r="A123" s="53" t="s">
        <v>336</v>
      </c>
      <c r="B123" s="54" t="s">
        <v>181</v>
      </c>
      <c r="C123" s="55" t="s">
        <v>337</v>
      </c>
      <c r="D123" s="56">
        <v>90000</v>
      </c>
      <c r="E123" s="57">
        <v>90000</v>
      </c>
      <c r="F123" s="58" t="str">
        <f t="shared" si="3"/>
        <v>-</v>
      </c>
    </row>
    <row r="124" spans="1:6" x14ac:dyDescent="0.2">
      <c r="A124" s="53" t="s">
        <v>338</v>
      </c>
      <c r="B124" s="54" t="s">
        <v>181</v>
      </c>
      <c r="C124" s="55" t="s">
        <v>339</v>
      </c>
      <c r="D124" s="56">
        <v>1157625</v>
      </c>
      <c r="E124" s="57">
        <v>1157625</v>
      </c>
      <c r="F124" s="58" t="str">
        <f t="shared" si="3"/>
        <v>-</v>
      </c>
    </row>
    <row r="125" spans="1:6" ht="45" x14ac:dyDescent="0.2">
      <c r="A125" s="53" t="s">
        <v>213</v>
      </c>
      <c r="B125" s="54" t="s">
        <v>181</v>
      </c>
      <c r="C125" s="55" t="s">
        <v>340</v>
      </c>
      <c r="D125" s="56">
        <v>498909</v>
      </c>
      <c r="E125" s="57">
        <v>498908.06</v>
      </c>
      <c r="F125" s="58">
        <f t="shared" si="3"/>
        <v>0.94000000000232831</v>
      </c>
    </row>
    <row r="126" spans="1:6" ht="45" x14ac:dyDescent="0.2">
      <c r="A126" s="53" t="s">
        <v>213</v>
      </c>
      <c r="B126" s="54" t="s">
        <v>181</v>
      </c>
      <c r="C126" s="55" t="s">
        <v>341</v>
      </c>
      <c r="D126" s="56">
        <v>14555.8</v>
      </c>
      <c r="E126" s="57">
        <v>14555.5</v>
      </c>
      <c r="F126" s="58">
        <f t="shared" si="3"/>
        <v>0.2999999999992724</v>
      </c>
    </row>
    <row r="127" spans="1:6" ht="45" x14ac:dyDescent="0.2">
      <c r="A127" s="53" t="s">
        <v>213</v>
      </c>
      <c r="B127" s="54" t="s">
        <v>181</v>
      </c>
      <c r="C127" s="55" t="s">
        <v>342</v>
      </c>
      <c r="D127" s="56">
        <v>32334.2</v>
      </c>
      <c r="E127" s="57">
        <v>32334.2</v>
      </c>
      <c r="F127" s="58" t="str">
        <f t="shared" si="3"/>
        <v>-</v>
      </c>
    </row>
    <row r="128" spans="1:6" ht="45" x14ac:dyDescent="0.2">
      <c r="A128" s="53" t="s">
        <v>213</v>
      </c>
      <c r="B128" s="54" t="s">
        <v>181</v>
      </c>
      <c r="C128" s="55" t="s">
        <v>343</v>
      </c>
      <c r="D128" s="56">
        <v>150671</v>
      </c>
      <c r="E128" s="57">
        <v>150670.25</v>
      </c>
      <c r="F128" s="58">
        <f t="shared" si="3"/>
        <v>0.75</v>
      </c>
    </row>
    <row r="129" spans="1:6" ht="22.5" x14ac:dyDescent="0.2">
      <c r="A129" s="53" t="s">
        <v>344</v>
      </c>
      <c r="B129" s="54" t="s">
        <v>181</v>
      </c>
      <c r="C129" s="55" t="s">
        <v>345</v>
      </c>
      <c r="D129" s="56">
        <v>431777</v>
      </c>
      <c r="E129" s="57">
        <v>431776.45</v>
      </c>
      <c r="F129" s="58">
        <f t="shared" si="3"/>
        <v>0.54999999998835847</v>
      </c>
    </row>
    <row r="130" spans="1:6" ht="9" customHeight="1" x14ac:dyDescent="0.2">
      <c r="A130" s="66"/>
      <c r="B130" s="67"/>
      <c r="C130" s="68"/>
      <c r="D130" s="69"/>
      <c r="E130" s="67"/>
      <c r="F130" s="67"/>
    </row>
    <row r="131" spans="1:6" ht="13.5" customHeight="1" x14ac:dyDescent="0.2">
      <c r="A131" s="70" t="s">
        <v>346</v>
      </c>
      <c r="B131" s="71" t="s">
        <v>347</v>
      </c>
      <c r="C131" s="72" t="s">
        <v>182</v>
      </c>
      <c r="D131" s="73">
        <v>807458</v>
      </c>
      <c r="E131" s="73">
        <v>3037506.5</v>
      </c>
      <c r="F131" s="74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7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349</v>
      </c>
      <c r="B1" s="122"/>
      <c r="C1" s="122"/>
      <c r="D1" s="122"/>
      <c r="E1" s="122"/>
      <c r="F1" s="122"/>
    </row>
    <row r="2" spans="1:6" ht="13.15" customHeight="1" x14ac:dyDescent="0.25">
      <c r="A2" s="110" t="s">
        <v>350</v>
      </c>
      <c r="B2" s="110"/>
      <c r="C2" s="110"/>
      <c r="D2" s="110"/>
      <c r="E2" s="110"/>
      <c r="F2" s="110"/>
    </row>
    <row r="3" spans="1:6" ht="9" customHeight="1" x14ac:dyDescent="0.2">
      <c r="A3" s="5"/>
      <c r="B3" s="75"/>
      <c r="C3" s="45"/>
      <c r="D3" s="10"/>
      <c r="E3" s="10"/>
      <c r="F3" s="45"/>
    </row>
    <row r="4" spans="1:6" ht="13.9" customHeight="1" x14ac:dyDescent="0.2">
      <c r="A4" s="104" t="s">
        <v>21</v>
      </c>
      <c r="B4" s="98" t="s">
        <v>22</v>
      </c>
      <c r="C4" s="115" t="s">
        <v>351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2" t="s">
        <v>28</v>
      </c>
      <c r="F11" s="24" t="s">
        <v>29</v>
      </c>
    </row>
    <row r="12" spans="1:6" ht="22.5" x14ac:dyDescent="0.2">
      <c r="A12" s="76" t="s">
        <v>352</v>
      </c>
      <c r="B12" s="26" t="s">
        <v>353</v>
      </c>
      <c r="C12" s="77" t="s">
        <v>182</v>
      </c>
      <c r="D12" s="28">
        <v>-807458</v>
      </c>
      <c r="E12" s="28">
        <v>-3037506.5</v>
      </c>
      <c r="F12" s="29" t="s">
        <v>182</v>
      </c>
    </row>
    <row r="13" spans="1:6" x14ac:dyDescent="0.2">
      <c r="A13" s="78" t="s">
        <v>33</v>
      </c>
      <c r="B13" s="79"/>
      <c r="C13" s="80"/>
      <c r="D13" s="81"/>
      <c r="E13" s="81"/>
      <c r="F13" s="82"/>
    </row>
    <row r="14" spans="1:6" ht="22.5" x14ac:dyDescent="0.2">
      <c r="A14" s="53" t="s">
        <v>354</v>
      </c>
      <c r="B14" s="83" t="s">
        <v>355</v>
      </c>
      <c r="C14" s="84" t="s">
        <v>182</v>
      </c>
      <c r="D14" s="56">
        <v>-1700000</v>
      </c>
      <c r="E14" s="56">
        <v>-1700000</v>
      </c>
      <c r="F14" s="58" t="s">
        <v>40</v>
      </c>
    </row>
    <row r="15" spans="1:6" x14ac:dyDescent="0.2">
      <c r="A15" s="78" t="s">
        <v>356</v>
      </c>
      <c r="B15" s="79"/>
      <c r="C15" s="80"/>
      <c r="D15" s="81"/>
      <c r="E15" s="81"/>
      <c r="F15" s="82"/>
    </row>
    <row r="16" spans="1:6" ht="33.75" x14ac:dyDescent="0.2">
      <c r="A16" s="85" t="s">
        <v>357</v>
      </c>
      <c r="B16" s="86" t="s">
        <v>355</v>
      </c>
      <c r="C16" s="87" t="s">
        <v>358</v>
      </c>
      <c r="D16" s="88">
        <v>3000000</v>
      </c>
      <c r="E16" s="88">
        <v>3000000</v>
      </c>
      <c r="F16" s="89" t="s">
        <v>40</v>
      </c>
    </row>
    <row r="17" spans="1:6" ht="33.75" x14ac:dyDescent="0.2">
      <c r="A17" s="36" t="s">
        <v>359</v>
      </c>
      <c r="B17" s="37" t="s">
        <v>355</v>
      </c>
      <c r="C17" s="90" t="s">
        <v>360</v>
      </c>
      <c r="D17" s="39">
        <v>-4700000</v>
      </c>
      <c r="E17" s="39">
        <v>-4700000</v>
      </c>
      <c r="F17" s="40" t="s">
        <v>40</v>
      </c>
    </row>
    <row r="18" spans="1:6" x14ac:dyDescent="0.2">
      <c r="A18" s="53" t="s">
        <v>361</v>
      </c>
      <c r="B18" s="83" t="s">
        <v>362</v>
      </c>
      <c r="C18" s="84" t="s">
        <v>182</v>
      </c>
      <c r="D18" s="56" t="s">
        <v>40</v>
      </c>
      <c r="E18" s="56" t="s">
        <v>40</v>
      </c>
      <c r="F18" s="58" t="s">
        <v>40</v>
      </c>
    </row>
    <row r="19" spans="1:6" x14ac:dyDescent="0.2">
      <c r="A19" s="78" t="s">
        <v>356</v>
      </c>
      <c r="B19" s="79"/>
      <c r="C19" s="80"/>
      <c r="D19" s="81"/>
      <c r="E19" s="81"/>
      <c r="F19" s="82"/>
    </row>
    <row r="20" spans="1:6" x14ac:dyDescent="0.2">
      <c r="A20" s="76" t="s">
        <v>363</v>
      </c>
      <c r="B20" s="26" t="s">
        <v>364</v>
      </c>
      <c r="C20" s="77" t="s">
        <v>365</v>
      </c>
      <c r="D20" s="28">
        <v>892542</v>
      </c>
      <c r="E20" s="28">
        <v>-1337506.5</v>
      </c>
      <c r="F20" s="29">
        <f>D20-E20</f>
        <v>2230048.5</v>
      </c>
    </row>
    <row r="21" spans="1:6" ht="22.5" x14ac:dyDescent="0.2">
      <c r="A21" s="76" t="s">
        <v>366</v>
      </c>
      <c r="B21" s="26" t="s">
        <v>364</v>
      </c>
      <c r="C21" s="77" t="s">
        <v>367</v>
      </c>
      <c r="D21" s="28">
        <v>892542</v>
      </c>
      <c r="E21" s="28">
        <v>-1337506.5</v>
      </c>
      <c r="F21" s="29">
        <f>D21-E21</f>
        <v>2230048.5</v>
      </c>
    </row>
    <row r="22" spans="1:6" x14ac:dyDescent="0.2">
      <c r="A22" s="76" t="s">
        <v>368</v>
      </c>
      <c r="B22" s="26" t="s">
        <v>369</v>
      </c>
      <c r="C22" s="77" t="s">
        <v>370</v>
      </c>
      <c r="D22" s="28">
        <v>-186887627.97999999</v>
      </c>
      <c r="E22" s="97">
        <v>-189074487.36000001</v>
      </c>
      <c r="F22" s="29" t="s">
        <v>348</v>
      </c>
    </row>
    <row r="23" spans="1:6" ht="22.5" x14ac:dyDescent="0.2">
      <c r="A23" s="36" t="s">
        <v>371</v>
      </c>
      <c r="B23" s="37" t="s">
        <v>369</v>
      </c>
      <c r="C23" s="90" t="s">
        <v>372</v>
      </c>
      <c r="D23" s="39">
        <v>-186887627.97999999</v>
      </c>
      <c r="E23" s="39">
        <v>-189074487.36000001</v>
      </c>
      <c r="F23" s="40" t="s">
        <v>348</v>
      </c>
    </row>
    <row r="24" spans="1:6" x14ac:dyDescent="0.2">
      <c r="A24" s="76" t="s">
        <v>373</v>
      </c>
      <c r="B24" s="26" t="s">
        <v>374</v>
      </c>
      <c r="C24" s="77" t="s">
        <v>375</v>
      </c>
      <c r="D24" s="28">
        <v>187780169.97999999</v>
      </c>
      <c r="E24" s="28">
        <v>187774487.36000001</v>
      </c>
      <c r="F24" s="29" t="s">
        <v>348</v>
      </c>
    </row>
    <row r="25" spans="1:6" ht="22.5" x14ac:dyDescent="0.2">
      <c r="A25" s="36" t="s">
        <v>376</v>
      </c>
      <c r="B25" s="37" t="s">
        <v>374</v>
      </c>
      <c r="C25" s="90" t="s">
        <v>377</v>
      </c>
      <c r="D25" s="39">
        <v>187780169.97999999</v>
      </c>
      <c r="E25" s="39">
        <v>187774487.36000001</v>
      </c>
      <c r="F25" s="40" t="s">
        <v>348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s="96" t="s">
        <v>394</v>
      </c>
    </row>
    <row r="31" spans="1:6" ht="12.75" customHeight="1" x14ac:dyDescent="0.2">
      <c r="C31" s="96" t="s">
        <v>395</v>
      </c>
    </row>
    <row r="32" spans="1:6" ht="12.75" customHeight="1" x14ac:dyDescent="0.2">
      <c r="A32" s="96"/>
    </row>
    <row r="34" spans="1:6" ht="12.75" customHeight="1" x14ac:dyDescent="0.2">
      <c r="A34" s="12" t="s">
        <v>378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379</v>
      </c>
      <c r="B1" t="s">
        <v>28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388</v>
      </c>
    </row>
    <row r="7" spans="1:2" x14ac:dyDescent="0.2">
      <c r="A7" t="s">
        <v>389</v>
      </c>
      <c r="B7" t="s">
        <v>388</v>
      </c>
    </row>
    <row r="8" spans="1:2" x14ac:dyDescent="0.2">
      <c r="A8" t="s">
        <v>390</v>
      </c>
      <c r="B8" t="s">
        <v>391</v>
      </c>
    </row>
    <row r="9" spans="1:2" x14ac:dyDescent="0.2">
      <c r="A9" t="s">
        <v>392</v>
      </c>
      <c r="B9" t="s">
        <v>18</v>
      </c>
    </row>
    <row r="10" spans="1:2" x14ac:dyDescent="0.2">
      <c r="A10" t="s">
        <v>393</v>
      </c>
      <c r="B10" t="s">
        <v>386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rep:2.54.0.271</dc:description>
  <cp:lastModifiedBy>Mercauchiy</cp:lastModifiedBy>
  <dcterms:created xsi:type="dcterms:W3CDTF">2023-02-01T11:21:37Z</dcterms:created>
  <dcterms:modified xsi:type="dcterms:W3CDTF">2023-02-09T12:46:58Z</dcterms:modified>
</cp:coreProperties>
</file>